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13_ncr:1_{AEC07EDD-35E3-404C-B5B4-E021C978AE3E}" xr6:coauthVersionLast="47" xr6:coauthVersionMax="47" xr10:uidLastSave="{00000000-0000-0000-0000-000000000000}"/>
  <bookViews>
    <workbookView xWindow="3870" yWindow="2625" windowWidth="21600" windowHeight="11295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2" l="1"/>
  <c r="E39" i="12" s="1"/>
  <c r="C39" i="12"/>
  <c r="B39" i="12"/>
  <c r="E37" i="12"/>
  <c r="E36" i="12"/>
  <c r="E35" i="12"/>
  <c r="E34" i="12"/>
  <c r="D31" i="12"/>
  <c r="E31" i="12" s="1"/>
  <c r="C31" i="12"/>
  <c r="C41" i="12" s="1"/>
  <c r="D29" i="12"/>
  <c r="E29" i="12" s="1"/>
  <c r="C29" i="12"/>
  <c r="B29" i="12"/>
  <c r="E28" i="12"/>
  <c r="E27" i="12"/>
  <c r="E26" i="12"/>
  <c r="D24" i="12"/>
  <c r="C24" i="12"/>
  <c r="E24" i="12" s="1"/>
  <c r="B24" i="12"/>
  <c r="E23" i="12"/>
  <c r="E22" i="12"/>
  <c r="E21" i="12"/>
  <c r="D19" i="12"/>
  <c r="E19" i="12" s="1"/>
  <c r="C19" i="12"/>
  <c r="B19" i="12"/>
  <c r="E18" i="12"/>
  <c r="E17" i="12"/>
  <c r="E16" i="12"/>
  <c r="E15" i="12"/>
  <c r="E14" i="12"/>
  <c r="D12" i="12"/>
  <c r="E12" i="12" s="1"/>
  <c r="C12" i="12"/>
  <c r="B12" i="12"/>
  <c r="B31" i="12" s="1"/>
  <c r="B41" i="12" s="1"/>
  <c r="E11" i="12"/>
  <c r="E10" i="12"/>
  <c r="E9" i="12"/>
  <c r="E8" i="12"/>
  <c r="E7" i="12"/>
  <c r="E6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D41" i="12" l="1"/>
  <c r="E41" i="12" s="1"/>
</calcChain>
</file>

<file path=xl/sharedStrings.xml><?xml version="1.0" encoding="utf-8"?>
<sst xmlns="http://schemas.openxmlformats.org/spreadsheetml/2006/main" count="444" uniqueCount="245">
  <si>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</si>
  <si>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</si>
  <si>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</si>
  <si>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</si>
  <si>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</si>
  <si>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</si>
  <si>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</si>
  <si>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</si>
  <si>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</si>
  <si>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</si>
  <si>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</si>
  <si>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</si>
  <si>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</si>
  <si>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</si>
  <si>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</si>
  <si>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</si>
  <si>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</si>
  <si>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</si>
  <si>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</si>
  <si>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</si>
  <si>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</si>
  <si>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</si>
  <si>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</si>
  <si>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</si>
  <si>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</si>
  <si>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</si>
  <si>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</si>
  <si>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</si>
  <si>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</si>
  <si>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</si>
  <si>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</si>
  <si>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</si>
  <si>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</si>
  <si>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</si>
  <si>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</si>
  <si>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</si>
  <si>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</si>
  <si>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</si>
  <si>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</si>
  <si>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</si>
  <si>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</si>
  <si>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</si>
  <si>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</si>
  <si>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</si>
  <si>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</si>
  <si>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</si>
  <si>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</si>
  <si>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</si>
  <si>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</si>
  <si>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</si>
  <si>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</si>
  <si>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</si>
  <si>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</si>
  <si>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</si>
  <si>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</si>
  <si>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</si>
  <si>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</si>
  <si>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</si>
  <si>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</si>
  <si>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</si>
  <si>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</si>
  <si>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</si>
  <si>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</si>
  <si>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</si>
  <si>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</si>
  <si>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</si>
  <si>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</si>
  <si>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</si>
  <si>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</si>
  <si>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</si>
  <si>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</si>
  <si>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</si>
  <si>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</si>
  <si>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</si>
  <si>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</si>
  <si>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</si>
  <si>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</si>
  <si>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</si>
  <si>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</si>
  <si>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</si>
  <si>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</si>
  <si>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</si>
  <si>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</si>
  <si>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</si>
  <si>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</si>
  <si>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</si>
  <si>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</si>
  <si>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</si>
  <si>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</si>
  <si>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</si>
  <si>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</si>
  <si>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</si>
  <si>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</si>
  <si>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</si>
  <si>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</si>
  <si>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</si>
  <si>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</si>
  <si>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</si>
  <si>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</si>
  <si>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</si>
  <si>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</si>
  <si>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</si>
  <si>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</si>
  <si>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</si>
  <si>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</si>
  <si>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</si>
  <si>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</si>
  <si>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</si>
  <si>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</si>
  <si>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</si>
  <si>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</si>
  <si>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</si>
  <si>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</si>
  <si>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</si>
  <si>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</si>
  <si>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</si>
  <si>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</si>
  <si>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</si>
  <si>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</si>
  <si>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</si>
  <si>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</si>
  <si>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</si>
  <si>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</si>
  <si>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</si>
  <si>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</si>
  <si>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</si>
  <si>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</si>
  <si>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</si>
  <si>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</si>
  <si>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</si>
  <si>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</si>
  <si>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</si>
  <si>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</si>
  <si>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</si>
  <si>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</si>
  <si>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</si>
  <si>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</si>
  <si>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</si>
  <si>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</si>
  <si>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</si>
  <si>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</si>
  <si>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</si>
  <si>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</si>
  <si>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</si>
  <si>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</si>
  <si>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</si>
  <si>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</si>
  <si>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</si>
  <si>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</si>
  <si>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</si>
  <si>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</si>
  <si>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</si>
  <si>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</si>
  <si>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</si>
  <si>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</si>
  <si>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</si>
  <si>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</si>
  <si>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</si>
  <si>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</si>
  <si>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</si>
  <si>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</si>
  <si>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</si>
  <si>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</si>
  <si>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</si>
  <si>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</si>
  <si>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</si>
  <si>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</si>
  <si>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</si>
  <si>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</si>
  <si>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</si>
  <si>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</si>
  <si>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</si>
  <si>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</si>
  <si>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</si>
  <si>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</si>
  <si>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</si>
  <si>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</si>
  <si>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</si>
  <si>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</si>
  <si>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</si>
  <si>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</si>
  <si>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</si>
  <si>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</si>
  <si>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</si>
  <si>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</si>
  <si>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</si>
  <si>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</si>
  <si>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</si>
  <si>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</si>
  <si>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</si>
  <si>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</si>
  <si>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</si>
  <si>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</si>
  <si>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</si>
  <si>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</si>
  <si>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</si>
  <si>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</si>
  <si>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Total all</t>
  </si>
  <si>
    <t>Dec.</t>
  </si>
  <si>
    <t>Jan.</t>
  </si>
  <si>
    <t>Feb.</t>
  </si>
  <si>
    <t>Table 10—U.S. actual and projected cotton acreage</t>
  </si>
  <si>
    <t>Actual</t>
  </si>
  <si>
    <t>Projected</t>
  </si>
  <si>
    <t xml:space="preserve">              1,000 acres</t>
  </si>
  <si>
    <t>Percent</t>
  </si>
  <si>
    <t xml:space="preserve">   N. Carolina</t>
  </si>
  <si>
    <t xml:space="preserve">   S. Carolina</t>
  </si>
  <si>
    <t>Total upland</t>
  </si>
  <si>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Planting intentions as indicated by reports from farmers.</t>
    </r>
  </si>
  <si>
    <t>Mar.</t>
  </si>
  <si>
    <t>Apr.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</si>
  <si>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</si>
  <si>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</si>
  <si>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</si>
  <si>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</si>
  <si>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Bureau of the Census.</t>
  </si>
  <si>
    <t xml:space="preserve">    Myanmar</t>
  </si>
  <si>
    <t xml:space="preserve">    New Zealand</t>
  </si>
  <si>
    <r>
      <t>Table 10</t>
    </r>
    <r>
      <rPr>
        <sz val="9"/>
        <rFont val="Calibri"/>
        <family val="2"/>
      </rPr>
      <t>–</t>
    </r>
    <r>
      <rPr>
        <sz val="9"/>
        <rFont val="Arial"/>
        <family val="2"/>
      </rPr>
      <t>U.S. actual and projected cotton acreage</t>
    </r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</si>
  <si>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</si>
  <si>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</si>
  <si>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>Source: USDA, Economic Research Service using data from USDA, World Agricultural</t>
  </si>
  <si>
    <t>Outlook Board.</t>
  </si>
  <si>
    <t>Source: USDA, Economic Research Service using data from USDA, National Agricultural Statistics</t>
  </si>
  <si>
    <t>Service and U.S. Department of Commerce, Bureau of the Census.</t>
  </si>
  <si>
    <t xml:space="preserve">Source: USDA, Economic Research Service using data from USDA, Farm Service Agency; USDA, 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</si>
  <si>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</si>
  <si>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t xml:space="preserve">Source: USDA, Economic Research Service using data from USDA, Agricultural Marketing Service, </t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</si>
  <si>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</si>
  <si>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</si>
  <si>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t>2023/24</t>
  </si>
  <si>
    <t>Created April 14, 2025</t>
  </si>
  <si>
    <t>Contact: Leslie Meyer or Taylor Dew</t>
  </si>
  <si>
    <t>2024/25</t>
  </si>
  <si>
    <t>1 bale = 480 pounds.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</si>
  <si>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</si>
  <si>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Last update: 4/14/25.</t>
  </si>
  <si>
    <t xml:space="preserve">1 bale = 480 pounds. </t>
  </si>
  <si>
    <t>Note: Raw-fiber-equivalent pounds. Data for 2024 are revised.</t>
  </si>
  <si>
    <t>Note: Raw-fiber-equivalent pounds.</t>
  </si>
  <si>
    <r>
      <t xml:space="preserve">2025 </t>
    </r>
    <r>
      <rPr>
        <vertAlign val="superscript"/>
        <sz val="9"/>
        <rFont val="Arial"/>
        <family val="2"/>
      </rPr>
      <t>1</t>
    </r>
  </si>
  <si>
    <t>2025/2024</t>
  </si>
  <si>
    <t xml:space="preserve">Source: USDA, Economic Research Service using data from USDA, National </t>
  </si>
  <si>
    <r>
      <t xml:space="preserve">Agricultural Statistics Service, </t>
    </r>
    <r>
      <rPr>
        <i/>
        <sz val="9"/>
        <rFont val="Arial"/>
        <family val="2"/>
      </rPr>
      <t>Prospective Plantings</t>
    </r>
    <r>
      <rPr>
        <sz val="9"/>
        <rFont val="Arial"/>
        <family val="2"/>
      </rPr>
      <t xml:space="preserve"> report.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</si>
</sst>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  <numFmt numFmtId="170" formatCode="0_);\(0\)"/>
  </numFmts>
  <fonts count="2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1" fillId="0" borderId="0" xfId="2"/>
    <xf numFmtId="0" fontId="22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165" fontId="19" fillId="0" borderId="0" xfId="0" applyNumberFormat="1" applyFont="1"/>
    <xf numFmtId="3" fontId="19" fillId="0" borderId="0" xfId="0" applyNumberFormat="1" applyFont="1"/>
    <xf numFmtId="167" fontId="19" fillId="0" borderId="0" xfId="0" applyNumberFormat="1" applyFont="1"/>
    <xf numFmtId="43" fontId="19" fillId="0" borderId="0" xfId="0" applyNumberFormat="1" applyFont="1"/>
    <xf numFmtId="2" fontId="19" fillId="0" borderId="0" xfId="0" applyNumberFormat="1" applyFont="1"/>
    <xf numFmtId="169" fontId="19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2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170" fontId="1" fillId="0" borderId="0" xfId="0" applyNumberFormat="1" applyFont="1"/>
    <xf numFmtId="170" fontId="1" fillId="0" borderId="2" xfId="0" applyNumberFormat="1" applyFont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3" fillId="0" borderId="3" xfId="0" applyFont="1" applyBorder="1"/>
    <xf numFmtId="0" fontId="23" fillId="0" borderId="2" xfId="0" applyFont="1" applyBorder="1"/>
    <xf numFmtId="0" fontId="23" fillId="0" borderId="0" xfId="0" applyFont="1"/>
    <xf numFmtId="0" fontId="23" fillId="0" borderId="1" xfId="0" applyFont="1" applyBorder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069" name="Picture 8" descr="PrintLogo">
          <a:extLst>
            <a:ext uri="{FF2B5EF4-FFF2-40B4-BE49-F238E27FC236}">
              <a16:creationId xmlns:a16="http://schemas.microsoft.com/office/drawing/2014/main" id="{E6E29FD9-EEF5-BA38-5470-99501B17C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0"/>
  <sheetViews>
    <sheetView tabSelected="1" workbookViewId="0">
      <selection activeCell="A4" sqref="A4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6" t="s">
        <v>187</v>
      </c>
    </row>
    <row r="3" spans="1:1" ht="15.75" x14ac:dyDescent="0.25">
      <c r="A3" s="6"/>
    </row>
    <row r="4" spans="1:1" x14ac:dyDescent="0.25">
      <c r="A4" t="s">
        <v>232</v>
      </c>
    </row>
    <row r="6" spans="1:1" x14ac:dyDescent="0.25">
      <c r="A6" t="s">
        <v>0</v>
      </c>
    </row>
    <row r="8" spans="1:1" x14ac:dyDescent="0.25">
      <c r="A8" s="5" t="s">
        <v>43</v>
      </c>
    </row>
    <row r="9" spans="1:1" x14ac:dyDescent="0.25">
      <c r="A9" s="5"/>
    </row>
    <row r="10" spans="1:1" x14ac:dyDescent="0.25">
      <c r="A10" s="5" t="s">
        <v>34</v>
      </c>
    </row>
    <row r="11" spans="1:1" x14ac:dyDescent="0.25">
      <c r="A11" s="5"/>
    </row>
    <row r="12" spans="1:1" x14ac:dyDescent="0.25">
      <c r="A12" s="5" t="s">
        <v>36</v>
      </c>
    </row>
    <row r="13" spans="1:1" x14ac:dyDescent="0.25">
      <c r="A13" s="5"/>
    </row>
    <row r="14" spans="1:1" x14ac:dyDescent="0.25">
      <c r="A14" s="5" t="s">
        <v>37</v>
      </c>
    </row>
    <row r="15" spans="1:1" x14ac:dyDescent="0.25">
      <c r="A15" s="5"/>
    </row>
    <row r="16" spans="1:1" x14ac:dyDescent="0.25">
      <c r="A16" s="5" t="s">
        <v>38</v>
      </c>
    </row>
    <row r="17" spans="1:1" x14ac:dyDescent="0.25">
      <c r="A17" s="5"/>
    </row>
    <row r="18" spans="1:1" x14ac:dyDescent="0.25">
      <c r="A18" s="5" t="s">
        <v>39</v>
      </c>
    </row>
    <row r="19" spans="1:1" x14ac:dyDescent="0.25">
      <c r="A19" s="5"/>
    </row>
    <row r="20" spans="1:1" x14ac:dyDescent="0.25">
      <c r="A20" s="5" t="s">
        <v>40</v>
      </c>
    </row>
    <row r="21" spans="1:1" x14ac:dyDescent="0.25">
      <c r="A21" s="5"/>
    </row>
    <row r="22" spans="1:1" x14ac:dyDescent="0.25">
      <c r="A22" s="5" t="s">
        <v>41</v>
      </c>
    </row>
    <row r="23" spans="1:1" x14ac:dyDescent="0.25">
      <c r="A23" s="5"/>
    </row>
    <row r="24" spans="1:1" x14ac:dyDescent="0.25">
      <c r="A24" s="5" t="s">
        <v>42</v>
      </c>
    </row>
    <row r="26" spans="1:1" x14ac:dyDescent="0.25">
      <c r="A26" s="5" t="s">
        <v>201</v>
      </c>
    </row>
    <row r="27" spans="1:1" x14ac:dyDescent="0.25">
      <c r="A27" s="5"/>
    </row>
    <row r="29" spans="1:1" x14ac:dyDescent="0.25">
      <c r="A29" s="5"/>
    </row>
    <row r="30" spans="1:1" x14ac:dyDescent="0.25">
      <c r="A30" t="s">
        <v>233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87" t="s">
        <v>196</v>
      </c>
      <c r="B1" s="87"/>
      <c r="C1" s="87"/>
      <c r="D1" s="88"/>
      <c r="E1" s="88"/>
      <c r="F1" s="25"/>
    </row>
    <row r="2" spans="1:6" x14ac:dyDescent="0.25">
      <c r="A2" s="26"/>
      <c r="B2" s="101" t="s">
        <v>198</v>
      </c>
      <c r="C2" s="101" t="s">
        <v>199</v>
      </c>
      <c r="D2" s="101" t="s">
        <v>200</v>
      </c>
      <c r="E2" s="101" t="s">
        <v>200</v>
      </c>
      <c r="F2" s="25"/>
    </row>
    <row r="3" spans="1:6" x14ac:dyDescent="0.25">
      <c r="A3" s="89" t="s">
        <v>103</v>
      </c>
      <c r="B3" s="43">
        <v>2024</v>
      </c>
      <c r="C3" s="43">
        <v>2025</v>
      </c>
      <c r="D3" s="43">
        <v>2025</v>
      </c>
      <c r="E3" s="43">
        <v>2024</v>
      </c>
      <c r="F3" s="25"/>
    </row>
    <row r="4" spans="1:6" ht="8.25" customHeight="1" x14ac:dyDescent="0.25">
      <c r="A4" s="90"/>
      <c r="B4" s="9"/>
      <c r="C4" s="9"/>
      <c r="D4" s="9"/>
      <c r="E4" s="9"/>
      <c r="F4" s="25"/>
    </row>
    <row r="5" spans="1:6" x14ac:dyDescent="0.25">
      <c r="A5" s="26"/>
      <c r="B5" s="107" t="s">
        <v>147</v>
      </c>
      <c r="C5" s="107"/>
      <c r="D5" s="107"/>
      <c r="E5" s="107"/>
      <c r="F5" s="25"/>
    </row>
    <row r="6" spans="1:6" ht="8.25" customHeight="1" x14ac:dyDescent="0.25">
      <c r="A6" s="26"/>
      <c r="B6" s="57"/>
      <c r="C6" s="45"/>
      <c r="D6" s="59"/>
      <c r="E6" s="59"/>
      <c r="F6" s="25"/>
    </row>
    <row r="7" spans="1:6" x14ac:dyDescent="0.25">
      <c r="A7" s="26" t="s">
        <v>105</v>
      </c>
      <c r="B7" s="91">
        <v>52747.4</v>
      </c>
      <c r="C7" s="91">
        <v>72617.399999999994</v>
      </c>
      <c r="D7" s="91">
        <v>69058.3</v>
      </c>
      <c r="E7" s="91">
        <v>87109.2</v>
      </c>
      <c r="F7" s="26"/>
    </row>
    <row r="8" spans="1:6" x14ac:dyDescent="0.25">
      <c r="A8" s="26" t="s">
        <v>148</v>
      </c>
      <c r="B8" s="91">
        <v>188.7</v>
      </c>
      <c r="C8" s="91">
        <v>164.9</v>
      </c>
      <c r="D8" s="91">
        <v>77.2</v>
      </c>
      <c r="E8" s="91">
        <v>187.2</v>
      </c>
      <c r="F8" s="26"/>
    </row>
    <row r="9" spans="1:6" x14ac:dyDescent="0.25">
      <c r="A9" s="26" t="s">
        <v>106</v>
      </c>
      <c r="B9" s="91">
        <v>6296.7</v>
      </c>
      <c r="C9" s="91">
        <v>7567.7</v>
      </c>
      <c r="D9" s="91">
        <v>6535</v>
      </c>
      <c r="E9" s="91">
        <v>6596.4</v>
      </c>
      <c r="F9" s="26"/>
    </row>
    <row r="10" spans="1:6" x14ac:dyDescent="0.25">
      <c r="A10" s="26" t="s">
        <v>149</v>
      </c>
      <c r="B10" s="91">
        <v>152.30000000000001</v>
      </c>
      <c r="C10" s="91">
        <v>102.9</v>
      </c>
      <c r="D10" s="91">
        <v>91.3</v>
      </c>
      <c r="E10" s="91">
        <v>216.1</v>
      </c>
      <c r="F10" s="26"/>
    </row>
    <row r="11" spans="1:6" x14ac:dyDescent="0.25">
      <c r="A11" s="26" t="s">
        <v>107</v>
      </c>
      <c r="B11" s="91">
        <v>6892.4</v>
      </c>
      <c r="C11" s="91">
        <v>12088.1</v>
      </c>
      <c r="D11" s="91">
        <v>13776.2</v>
      </c>
      <c r="E11" s="91">
        <v>16148.8</v>
      </c>
      <c r="F11" s="26"/>
    </row>
    <row r="12" spans="1:6" x14ac:dyDescent="0.25">
      <c r="A12" s="26" t="s">
        <v>108</v>
      </c>
      <c r="B12" s="91">
        <v>1369.7</v>
      </c>
      <c r="C12" s="91">
        <v>3850.3</v>
      </c>
      <c r="D12" s="91">
        <v>3395.1</v>
      </c>
      <c r="E12" s="91">
        <v>8050.9</v>
      </c>
      <c r="F12" s="26"/>
    </row>
    <row r="13" spans="1:6" x14ac:dyDescent="0.25">
      <c r="A13" s="26" t="s">
        <v>109</v>
      </c>
      <c r="B13" s="91">
        <v>1790.8</v>
      </c>
      <c r="C13" s="91">
        <v>3036</v>
      </c>
      <c r="D13" s="91">
        <v>2608.1999999999998</v>
      </c>
      <c r="E13" s="91">
        <v>3444.8</v>
      </c>
      <c r="F13" s="26"/>
    </row>
    <row r="14" spans="1:6" x14ac:dyDescent="0.25">
      <c r="A14" s="26" t="s">
        <v>110</v>
      </c>
      <c r="B14" s="91">
        <v>7.4</v>
      </c>
      <c r="C14" s="91">
        <v>23</v>
      </c>
      <c r="D14" s="91">
        <v>48.3</v>
      </c>
      <c r="E14" s="91">
        <v>33.1</v>
      </c>
      <c r="F14" s="26"/>
    </row>
    <row r="15" spans="1:6" x14ac:dyDescent="0.25">
      <c r="A15" s="26" t="s">
        <v>111</v>
      </c>
      <c r="B15" s="91">
        <v>27766.6</v>
      </c>
      <c r="C15" s="91">
        <v>35214.800000000003</v>
      </c>
      <c r="D15" s="91">
        <v>31446</v>
      </c>
      <c r="E15" s="91">
        <v>40919.199999999997</v>
      </c>
      <c r="F15" s="26"/>
    </row>
    <row r="16" spans="1:6" x14ac:dyDescent="0.25">
      <c r="A16" s="26" t="s">
        <v>112</v>
      </c>
      <c r="B16" s="91">
        <v>7197.6</v>
      </c>
      <c r="C16" s="91">
        <v>9076.9</v>
      </c>
      <c r="D16" s="91">
        <v>9888.4</v>
      </c>
      <c r="E16" s="91">
        <v>10248.299999999999</v>
      </c>
      <c r="F16" s="26"/>
    </row>
    <row r="17" spans="1:6" x14ac:dyDescent="0.25">
      <c r="A17" s="26" t="s">
        <v>113</v>
      </c>
      <c r="B17" s="91">
        <v>426.4</v>
      </c>
      <c r="C17" s="91">
        <v>850.6</v>
      </c>
      <c r="D17" s="91">
        <v>444.3</v>
      </c>
      <c r="E17" s="91">
        <v>478</v>
      </c>
      <c r="F17" s="26"/>
    </row>
    <row r="18" spans="1:6" x14ac:dyDescent="0.25">
      <c r="A18" s="26" t="s">
        <v>150</v>
      </c>
      <c r="B18" s="91">
        <v>98.4</v>
      </c>
      <c r="C18" s="91">
        <v>151.80000000000001</v>
      </c>
      <c r="D18" s="91">
        <v>191.8</v>
      </c>
      <c r="E18" s="91">
        <v>327</v>
      </c>
      <c r="F18" s="26"/>
    </row>
    <row r="19" spans="1:6" x14ac:dyDescent="0.25">
      <c r="A19" s="26" t="s">
        <v>114</v>
      </c>
      <c r="B19" s="91">
        <v>2475.5</v>
      </c>
      <c r="C19" s="91">
        <v>2298.3000000000002</v>
      </c>
      <c r="D19" s="91">
        <v>1775.4</v>
      </c>
      <c r="E19" s="91">
        <v>1824.9</v>
      </c>
      <c r="F19" s="26"/>
    </row>
    <row r="20" spans="1:6" x14ac:dyDescent="0.25">
      <c r="A20" s="26" t="s">
        <v>151</v>
      </c>
      <c r="B20" s="91">
        <v>250.4</v>
      </c>
      <c r="C20" s="91">
        <v>107.2</v>
      </c>
      <c r="D20" s="91">
        <v>193.2</v>
      </c>
      <c r="E20" s="91">
        <v>140.4</v>
      </c>
      <c r="F20" s="26"/>
    </row>
    <row r="21" spans="1:6" x14ac:dyDescent="0.25">
      <c r="A21" s="26" t="s">
        <v>152</v>
      </c>
      <c r="B21" s="91">
        <v>271.89999999999998</v>
      </c>
      <c r="C21" s="91">
        <v>53.1</v>
      </c>
      <c r="D21" s="91">
        <v>153.6</v>
      </c>
      <c r="E21" s="91">
        <v>357.9</v>
      </c>
      <c r="F21" s="26"/>
    </row>
    <row r="22" spans="1:6" x14ac:dyDescent="0.25">
      <c r="A22" s="26" t="s">
        <v>115</v>
      </c>
      <c r="B22" s="91">
        <v>1531.1</v>
      </c>
      <c r="C22" s="91">
        <v>1680.3</v>
      </c>
      <c r="D22" s="91">
        <v>958.6</v>
      </c>
      <c r="E22" s="91">
        <v>942.7</v>
      </c>
      <c r="F22" s="26"/>
    </row>
    <row r="23" spans="1:6" x14ac:dyDescent="0.25">
      <c r="A23" s="26" t="s">
        <v>116</v>
      </c>
      <c r="B23" s="91">
        <v>110.9</v>
      </c>
      <c r="C23" s="91">
        <v>192.9</v>
      </c>
      <c r="D23" s="91">
        <v>160.80000000000001</v>
      </c>
      <c r="E23" s="91">
        <v>89.4</v>
      </c>
      <c r="F23" s="26"/>
    </row>
    <row r="24" spans="1:6" x14ac:dyDescent="0.25">
      <c r="A24" s="26" t="s">
        <v>117</v>
      </c>
      <c r="B24" s="91">
        <v>1404</v>
      </c>
      <c r="C24" s="91">
        <v>1717.7</v>
      </c>
      <c r="D24" s="91">
        <v>1840.8</v>
      </c>
      <c r="E24" s="91">
        <v>2656.6</v>
      </c>
      <c r="F24" s="26"/>
    </row>
    <row r="25" spans="1:6" x14ac:dyDescent="0.25">
      <c r="A25" s="26" t="s">
        <v>153</v>
      </c>
      <c r="B25" s="91">
        <v>107.8</v>
      </c>
      <c r="C25" s="91">
        <v>117.1</v>
      </c>
      <c r="D25" s="91">
        <v>141.80000000000001</v>
      </c>
      <c r="E25" s="91">
        <v>224.2</v>
      </c>
      <c r="F25" s="26"/>
    </row>
    <row r="26" spans="1:6" x14ac:dyDescent="0.25">
      <c r="A26" s="26" t="s">
        <v>154</v>
      </c>
      <c r="B26" s="91">
        <v>73.099999999999994</v>
      </c>
      <c r="C26" s="91">
        <v>108.6</v>
      </c>
      <c r="D26" s="91">
        <v>119.6</v>
      </c>
      <c r="E26" s="91">
        <v>266</v>
      </c>
      <c r="F26" s="26"/>
    </row>
    <row r="27" spans="1:6" x14ac:dyDescent="0.25">
      <c r="A27" s="26" t="s">
        <v>118</v>
      </c>
      <c r="B27" s="91">
        <v>172.5</v>
      </c>
      <c r="C27" s="91">
        <v>217.7</v>
      </c>
      <c r="D27" s="91">
        <v>278.2</v>
      </c>
      <c r="E27" s="91">
        <v>281.8</v>
      </c>
      <c r="F27" s="26"/>
    </row>
    <row r="28" spans="1:6" x14ac:dyDescent="0.25">
      <c r="A28" s="26" t="s">
        <v>119</v>
      </c>
      <c r="B28" s="91">
        <v>132.6</v>
      </c>
      <c r="C28" s="91">
        <v>193.1</v>
      </c>
      <c r="D28" s="91">
        <v>140.9</v>
      </c>
      <c r="E28" s="91">
        <v>112.4</v>
      </c>
      <c r="F28" s="26"/>
    </row>
    <row r="29" spans="1:6" x14ac:dyDescent="0.25">
      <c r="A29" s="26" t="s">
        <v>155</v>
      </c>
      <c r="B29" s="91">
        <v>134.9</v>
      </c>
      <c r="C29" s="91">
        <v>182.1</v>
      </c>
      <c r="D29" s="91">
        <v>202.7</v>
      </c>
      <c r="E29" s="91">
        <v>123.8</v>
      </c>
      <c r="F29" s="26"/>
    </row>
    <row r="30" spans="1:6" x14ac:dyDescent="0.25">
      <c r="A30" s="26" t="s">
        <v>214</v>
      </c>
      <c r="B30" s="91">
        <v>31.8</v>
      </c>
      <c r="C30" s="91">
        <v>49.2</v>
      </c>
      <c r="D30" s="91">
        <v>29.2</v>
      </c>
      <c r="E30" s="91">
        <v>38.700000000000003</v>
      </c>
      <c r="F30" s="26"/>
    </row>
    <row r="31" spans="1:6" x14ac:dyDescent="0.25">
      <c r="A31" s="26" t="s">
        <v>156</v>
      </c>
      <c r="B31" s="91">
        <v>294.3</v>
      </c>
      <c r="C31" s="91">
        <v>392.3</v>
      </c>
      <c r="D31" s="91">
        <v>258.89999999999998</v>
      </c>
      <c r="E31" s="91">
        <v>388</v>
      </c>
      <c r="F31" s="26"/>
    </row>
    <row r="32" spans="1:6" x14ac:dyDescent="0.25">
      <c r="A32" s="26" t="s">
        <v>122</v>
      </c>
      <c r="B32" s="91">
        <v>3078.6</v>
      </c>
      <c r="C32" s="91">
        <v>3771.4</v>
      </c>
      <c r="D32" s="91">
        <v>5041.6000000000004</v>
      </c>
      <c r="E32" s="91">
        <v>2753.8</v>
      </c>
      <c r="F32" s="26"/>
    </row>
    <row r="33" spans="1:6" x14ac:dyDescent="0.25">
      <c r="A33" s="26" t="s">
        <v>126</v>
      </c>
      <c r="B33" s="91">
        <v>476.3</v>
      </c>
      <c r="C33" s="91">
        <v>418.9</v>
      </c>
      <c r="D33" s="91">
        <v>382.6</v>
      </c>
      <c r="E33" s="91">
        <v>459.6</v>
      </c>
      <c r="F33" s="26"/>
    </row>
    <row r="34" spans="1:6" x14ac:dyDescent="0.25">
      <c r="A34" s="26" t="s">
        <v>127</v>
      </c>
      <c r="B34" s="91">
        <v>182.7</v>
      </c>
      <c r="C34" s="91">
        <v>232.4</v>
      </c>
      <c r="D34" s="91">
        <v>128.9</v>
      </c>
      <c r="E34" s="91">
        <v>293.39999999999998</v>
      </c>
      <c r="F34" s="26"/>
    </row>
    <row r="35" spans="1:6" x14ac:dyDescent="0.25">
      <c r="A35" s="26" t="s">
        <v>128</v>
      </c>
      <c r="B35" s="91">
        <v>239.8</v>
      </c>
      <c r="C35" s="91">
        <v>57.4</v>
      </c>
      <c r="D35" s="91">
        <v>77.900000000000006</v>
      </c>
      <c r="E35" s="91">
        <v>278.7</v>
      </c>
      <c r="F35" s="26"/>
    </row>
    <row r="36" spans="1:6" x14ac:dyDescent="0.25">
      <c r="A36" s="26" t="s">
        <v>130</v>
      </c>
      <c r="B36" s="91">
        <v>126.1</v>
      </c>
      <c r="C36" s="91">
        <v>53.2</v>
      </c>
      <c r="D36" s="91">
        <v>68.8</v>
      </c>
      <c r="E36" s="91">
        <v>37.299999999999997</v>
      </c>
      <c r="F36" s="26"/>
    </row>
    <row r="37" spans="1:6" x14ac:dyDescent="0.25">
      <c r="A37" s="26" t="s">
        <v>131</v>
      </c>
      <c r="B37" s="91">
        <v>554.4</v>
      </c>
      <c r="C37" s="91">
        <v>578.4</v>
      </c>
      <c r="D37" s="91">
        <v>429.3</v>
      </c>
      <c r="E37" s="91">
        <v>401</v>
      </c>
      <c r="F37" s="26"/>
    </row>
    <row r="38" spans="1:6" x14ac:dyDescent="0.25">
      <c r="A38" s="26" t="s">
        <v>157</v>
      </c>
      <c r="B38" s="91">
        <v>62.9</v>
      </c>
      <c r="C38" s="91">
        <v>38.6</v>
      </c>
      <c r="D38" s="91">
        <v>128.1</v>
      </c>
      <c r="E38" s="91">
        <v>85.1</v>
      </c>
      <c r="F38" s="26"/>
    </row>
    <row r="39" spans="1:6" x14ac:dyDescent="0.25">
      <c r="A39" s="26" t="s">
        <v>136</v>
      </c>
      <c r="B39" s="91">
        <v>378.4</v>
      </c>
      <c r="C39" s="91">
        <v>339.9</v>
      </c>
      <c r="D39" s="91">
        <v>415.4</v>
      </c>
      <c r="E39" s="91">
        <v>431</v>
      </c>
      <c r="F39" s="26"/>
    </row>
    <row r="40" spans="1:6" x14ac:dyDescent="0.25">
      <c r="A40" s="26" t="s">
        <v>138</v>
      </c>
      <c r="B40" s="91">
        <v>82.1</v>
      </c>
      <c r="C40" s="91">
        <v>79.400000000000006</v>
      </c>
      <c r="D40" s="91">
        <v>113.7</v>
      </c>
      <c r="E40" s="91">
        <v>65.599999999999994</v>
      </c>
      <c r="F40" s="26"/>
    </row>
    <row r="41" spans="1:6" x14ac:dyDescent="0.25">
      <c r="A41" s="26" t="s">
        <v>158</v>
      </c>
      <c r="B41" s="91">
        <v>59.7</v>
      </c>
      <c r="C41" s="91">
        <v>123.9</v>
      </c>
      <c r="D41" s="91">
        <v>134.80000000000001</v>
      </c>
      <c r="E41" s="91">
        <v>288.2</v>
      </c>
      <c r="F41" s="26"/>
    </row>
    <row r="42" spans="1:6" x14ac:dyDescent="0.25">
      <c r="A42" s="26" t="s">
        <v>159</v>
      </c>
      <c r="B42" s="91">
        <v>198.2</v>
      </c>
      <c r="C42" s="91">
        <v>145.19999999999999</v>
      </c>
      <c r="D42" s="91">
        <v>296.5</v>
      </c>
      <c r="E42" s="91">
        <v>108.2</v>
      </c>
      <c r="F42" s="26"/>
    </row>
    <row r="43" spans="1:6" x14ac:dyDescent="0.25">
      <c r="A43" s="26" t="s">
        <v>141</v>
      </c>
      <c r="B43" s="91">
        <v>353.1</v>
      </c>
      <c r="C43" s="91">
        <v>388</v>
      </c>
      <c r="D43" s="91">
        <v>261.39999999999998</v>
      </c>
      <c r="E43" s="91">
        <v>287.60000000000002</v>
      </c>
      <c r="F43" s="26"/>
    </row>
    <row r="44" spans="1:6" x14ac:dyDescent="0.25">
      <c r="A44" s="26" t="s">
        <v>160</v>
      </c>
      <c r="B44" s="91">
        <v>274.89999999999998</v>
      </c>
      <c r="C44" s="91">
        <v>305</v>
      </c>
      <c r="D44" s="91">
        <v>204.6</v>
      </c>
      <c r="E44" s="91">
        <v>222</v>
      </c>
      <c r="F44" s="26"/>
    </row>
    <row r="45" spans="1:6" x14ac:dyDescent="0.25">
      <c r="A45" s="26" t="s">
        <v>218</v>
      </c>
      <c r="B45" s="91">
        <v>67.400000000000006</v>
      </c>
      <c r="C45" s="91">
        <v>51.9</v>
      </c>
      <c r="D45" s="91">
        <v>44.9</v>
      </c>
      <c r="E45" s="91">
        <v>55.8</v>
      </c>
      <c r="F45" s="26"/>
    </row>
    <row r="46" spans="1:6" x14ac:dyDescent="0.25">
      <c r="A46" s="26" t="s">
        <v>142</v>
      </c>
      <c r="B46" s="91">
        <v>1188.9000000000001</v>
      </c>
      <c r="C46" s="91">
        <v>389.7</v>
      </c>
      <c r="D46" s="91">
        <v>1226.0999999999999</v>
      </c>
      <c r="E46" s="91">
        <v>662.1</v>
      </c>
      <c r="F46" s="26"/>
    </row>
    <row r="47" spans="1:6" x14ac:dyDescent="0.25">
      <c r="A47" s="26" t="s">
        <v>161</v>
      </c>
      <c r="B47" s="91">
        <v>1080.2</v>
      </c>
      <c r="C47" s="91">
        <v>300.5</v>
      </c>
      <c r="D47" s="91">
        <v>1064.5999999999999</v>
      </c>
      <c r="E47" s="91">
        <v>555.4</v>
      </c>
      <c r="F47" s="26"/>
    </row>
    <row r="48" spans="1:6" x14ac:dyDescent="0.25">
      <c r="A48" s="87" t="s">
        <v>162</v>
      </c>
      <c r="B48" s="88">
        <v>61247.6</v>
      </c>
      <c r="C48" s="88">
        <v>81182.399999999994</v>
      </c>
      <c r="D48" s="88">
        <v>79203.600000000006</v>
      </c>
      <c r="E48" s="77">
        <v>95294</v>
      </c>
      <c r="F48" s="25"/>
    </row>
    <row r="49" spans="1:6" ht="3.95" customHeight="1" x14ac:dyDescent="0.25">
      <c r="A49" s="26"/>
      <c r="B49" s="91"/>
      <c r="C49" s="91"/>
      <c r="D49" s="91"/>
      <c r="E49" s="3"/>
      <c r="F49" s="25"/>
    </row>
    <row r="50" spans="1:6" ht="14.1" customHeight="1" x14ac:dyDescent="0.25">
      <c r="A50" s="1" t="s">
        <v>240</v>
      </c>
      <c r="B50" s="1"/>
      <c r="C50" s="1"/>
      <c r="D50" s="3"/>
      <c r="E50" s="99"/>
      <c r="F50" s="37"/>
    </row>
    <row r="51" spans="1:6" ht="14.1" customHeight="1" x14ac:dyDescent="0.25">
      <c r="A51" s="1" t="s">
        <v>215</v>
      </c>
      <c r="B51" s="1"/>
      <c r="C51" s="1"/>
      <c r="D51" s="3"/>
      <c r="E51" s="99"/>
      <c r="F51" s="37"/>
    </row>
    <row r="52" spans="1:6" ht="6.95" customHeight="1" x14ac:dyDescent="0.25">
      <c r="A52" s="1"/>
      <c r="B52" s="1"/>
      <c r="C52" s="1"/>
      <c r="D52" s="3"/>
      <c r="E52" s="99"/>
      <c r="F52" s="37"/>
    </row>
    <row r="53" spans="1:6" ht="14.1" customHeight="1" x14ac:dyDescent="0.25">
      <c r="A53" s="109" t="s">
        <v>230</v>
      </c>
      <c r="B53" s="109"/>
      <c r="C53" s="109"/>
      <c r="D53" s="109"/>
      <c r="E53" s="109"/>
      <c r="F53" s="37"/>
    </row>
    <row r="54" spans="1:6" ht="14.1" customHeight="1" x14ac:dyDescent="0.25">
      <c r="A54" s="78" t="s">
        <v>216</v>
      </c>
      <c r="B54" s="78"/>
      <c r="C54" s="78"/>
      <c r="D54" s="78"/>
      <c r="E54" s="78"/>
      <c r="F54" s="37"/>
    </row>
    <row r="55" spans="1:6" ht="6.95" customHeight="1" x14ac:dyDescent="0.25">
      <c r="A55" s="97"/>
      <c r="B55" s="1"/>
      <c r="C55" s="1"/>
      <c r="D55" s="3"/>
      <c r="E55" s="99"/>
      <c r="F55" s="37"/>
    </row>
    <row r="56" spans="1:6" ht="14.1" customHeight="1" x14ac:dyDescent="0.25">
      <c r="A56" s="1" t="s">
        <v>237</v>
      </c>
      <c r="B56" s="97"/>
      <c r="C56" s="97"/>
      <c r="D56" s="3"/>
      <c r="E56" s="99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52"/>
  <sheetViews>
    <sheetView showGridLines="0" workbookViewId="0"/>
  </sheetViews>
  <sheetFormatPr defaultRowHeight="15" x14ac:dyDescent="0.25"/>
  <cols>
    <col min="1" max="1" width="16.7109375" customWidth="1"/>
    <col min="2" max="5" width="12.42578125" customWidth="1"/>
  </cols>
  <sheetData>
    <row r="1" spans="1:6" ht="16.5" customHeight="1" x14ac:dyDescent="0.25">
      <c r="A1" s="1" t="s">
        <v>219</v>
      </c>
      <c r="B1" s="1"/>
      <c r="C1" s="1"/>
      <c r="D1" s="1"/>
      <c r="E1" s="104"/>
      <c r="F1" s="31"/>
    </row>
    <row r="2" spans="1:6" x14ac:dyDescent="0.25">
      <c r="A2" s="39"/>
      <c r="B2" s="40" t="s">
        <v>202</v>
      </c>
      <c r="C2" s="40" t="s">
        <v>202</v>
      </c>
      <c r="D2" s="40" t="s">
        <v>203</v>
      </c>
      <c r="E2" s="105"/>
      <c r="F2" s="31"/>
    </row>
    <row r="3" spans="1:6" x14ac:dyDescent="0.25">
      <c r="A3" s="41" t="s">
        <v>163</v>
      </c>
      <c r="B3" s="42">
        <v>2023</v>
      </c>
      <c r="C3" s="42">
        <v>2024</v>
      </c>
      <c r="D3" s="43" t="s">
        <v>241</v>
      </c>
      <c r="E3" s="43" t="s">
        <v>242</v>
      </c>
      <c r="F3" s="31"/>
    </row>
    <row r="4" spans="1:6" x14ac:dyDescent="0.25">
      <c r="A4" s="1"/>
      <c r="B4" s="44" t="s">
        <v>204</v>
      </c>
      <c r="C4" s="45"/>
      <c r="D4" s="45"/>
      <c r="E4" s="46" t="s">
        <v>205</v>
      </c>
      <c r="F4" s="31"/>
    </row>
    <row r="5" spans="1:6" x14ac:dyDescent="0.25">
      <c r="A5" s="1" t="s">
        <v>3</v>
      </c>
      <c r="B5" s="1"/>
      <c r="C5" s="1"/>
      <c r="D5" s="1"/>
      <c r="E5" s="1"/>
      <c r="F5" s="31"/>
    </row>
    <row r="6" spans="1:6" x14ac:dyDescent="0.25">
      <c r="A6" s="1" t="s">
        <v>164</v>
      </c>
      <c r="B6" s="20">
        <v>380</v>
      </c>
      <c r="C6" s="20">
        <v>400</v>
      </c>
      <c r="D6" s="20">
        <v>360</v>
      </c>
      <c r="E6" s="47">
        <f>(D6/C6)*100</f>
        <v>90</v>
      </c>
      <c r="F6" s="31"/>
    </row>
    <row r="7" spans="1:6" x14ac:dyDescent="0.25">
      <c r="A7" s="1" t="s">
        <v>165</v>
      </c>
      <c r="B7" s="20">
        <v>89</v>
      </c>
      <c r="C7" s="20">
        <v>85</v>
      </c>
      <c r="D7" s="20">
        <v>65</v>
      </c>
      <c r="E7" s="47">
        <f t="shared" ref="E7:E31" si="0">(D7/C7)*100</f>
        <v>76.470588235294116</v>
      </c>
      <c r="F7" s="31"/>
    </row>
    <row r="8" spans="1:6" x14ac:dyDescent="0.25">
      <c r="A8" s="1" t="s">
        <v>166</v>
      </c>
      <c r="B8" s="20">
        <v>1110</v>
      </c>
      <c r="C8" s="20">
        <v>1100</v>
      </c>
      <c r="D8" s="20">
        <v>1000</v>
      </c>
      <c r="E8" s="47">
        <f t="shared" si="0"/>
        <v>90.909090909090907</v>
      </c>
      <c r="F8" s="31"/>
    </row>
    <row r="9" spans="1:6" x14ac:dyDescent="0.25">
      <c r="A9" s="1" t="s">
        <v>206</v>
      </c>
      <c r="B9" s="20">
        <v>380</v>
      </c>
      <c r="C9" s="20">
        <v>410</v>
      </c>
      <c r="D9" s="20">
        <v>290</v>
      </c>
      <c r="E9" s="47">
        <f t="shared" si="0"/>
        <v>70.731707317073173</v>
      </c>
      <c r="F9" s="31"/>
    </row>
    <row r="10" spans="1:6" x14ac:dyDescent="0.25">
      <c r="A10" s="1" t="s">
        <v>207</v>
      </c>
      <c r="B10" s="20">
        <v>210</v>
      </c>
      <c r="C10" s="20">
        <v>225</v>
      </c>
      <c r="D10" s="20">
        <v>180</v>
      </c>
      <c r="E10" s="47">
        <f t="shared" si="0"/>
        <v>80</v>
      </c>
      <c r="F10" s="31"/>
    </row>
    <row r="11" spans="1:6" x14ac:dyDescent="0.25">
      <c r="A11" s="1" t="s">
        <v>167</v>
      </c>
      <c r="B11" s="20">
        <v>81</v>
      </c>
      <c r="C11" s="20">
        <v>91</v>
      </c>
      <c r="D11" s="20">
        <v>88</v>
      </c>
      <c r="E11" s="47">
        <f t="shared" si="0"/>
        <v>96.703296703296701</v>
      </c>
      <c r="F11" s="31"/>
    </row>
    <row r="12" spans="1:6" x14ac:dyDescent="0.25">
      <c r="A12" s="1" t="s">
        <v>168</v>
      </c>
      <c r="B12" s="20">
        <f>SUM(B6:B11)</f>
        <v>2250</v>
      </c>
      <c r="C12" s="20">
        <f>SUM(C6:C11)</f>
        <v>2311</v>
      </c>
      <c r="D12" s="20">
        <f>SUM(D6:D11)</f>
        <v>1983</v>
      </c>
      <c r="E12" s="47">
        <f t="shared" si="0"/>
        <v>85.807009952401557</v>
      </c>
      <c r="F12" s="31"/>
    </row>
    <row r="13" spans="1:6" x14ac:dyDescent="0.25">
      <c r="A13" s="1"/>
      <c r="B13" s="20"/>
      <c r="C13" s="20"/>
      <c r="D13" s="20"/>
      <c r="E13" s="47"/>
      <c r="F13" s="31"/>
    </row>
    <row r="14" spans="1:6" x14ac:dyDescent="0.25">
      <c r="A14" s="1" t="s">
        <v>169</v>
      </c>
      <c r="B14" s="20">
        <v>510</v>
      </c>
      <c r="C14" s="20">
        <v>650</v>
      </c>
      <c r="D14" s="20">
        <v>580</v>
      </c>
      <c r="E14" s="47">
        <f t="shared" si="0"/>
        <v>89.230769230769241</v>
      </c>
      <c r="F14" s="31"/>
    </row>
    <row r="15" spans="1:6" x14ac:dyDescent="0.25">
      <c r="A15" s="1" t="s">
        <v>170</v>
      </c>
      <c r="B15" s="20">
        <v>120</v>
      </c>
      <c r="C15" s="20">
        <v>155</v>
      </c>
      <c r="D15" s="20">
        <v>110</v>
      </c>
      <c r="E15" s="47">
        <f t="shared" si="0"/>
        <v>70.967741935483872</v>
      </c>
      <c r="F15" s="31"/>
    </row>
    <row r="16" spans="1:6" x14ac:dyDescent="0.25">
      <c r="A16" s="1" t="s">
        <v>171</v>
      </c>
      <c r="B16" s="20">
        <v>400</v>
      </c>
      <c r="C16" s="20">
        <v>520</v>
      </c>
      <c r="D16" s="20">
        <v>360</v>
      </c>
      <c r="E16" s="47">
        <f t="shared" si="0"/>
        <v>69.230769230769226</v>
      </c>
      <c r="F16" s="31"/>
    </row>
    <row r="17" spans="1:6" x14ac:dyDescent="0.25">
      <c r="A17" s="1" t="s">
        <v>172</v>
      </c>
      <c r="B17" s="20">
        <v>335</v>
      </c>
      <c r="C17" s="20">
        <v>400</v>
      </c>
      <c r="D17" s="20">
        <v>320</v>
      </c>
      <c r="E17" s="47">
        <f t="shared" si="0"/>
        <v>80</v>
      </c>
      <c r="F17" s="31"/>
    </row>
    <row r="18" spans="1:6" x14ac:dyDescent="0.25">
      <c r="A18" s="1" t="s">
        <v>173</v>
      </c>
      <c r="B18" s="20">
        <v>265</v>
      </c>
      <c r="C18" s="20">
        <v>265</v>
      </c>
      <c r="D18" s="20">
        <v>235</v>
      </c>
      <c r="E18" s="47">
        <f t="shared" si="0"/>
        <v>88.679245283018872</v>
      </c>
      <c r="F18" s="31"/>
    </row>
    <row r="19" spans="1:6" x14ac:dyDescent="0.25">
      <c r="A19" s="1" t="s">
        <v>174</v>
      </c>
      <c r="B19" s="20">
        <f>SUM(B14:B18)</f>
        <v>1630</v>
      </c>
      <c r="C19" s="20">
        <f>SUM(C14:C18)</f>
        <v>1990</v>
      </c>
      <c r="D19" s="20">
        <f>SUM(D14:D18)</f>
        <v>1605</v>
      </c>
      <c r="E19" s="47">
        <f t="shared" si="0"/>
        <v>80.653266331658287</v>
      </c>
      <c r="F19" s="31"/>
    </row>
    <row r="20" spans="1:6" x14ac:dyDescent="0.25">
      <c r="A20" s="1"/>
      <c r="B20" s="20"/>
      <c r="C20" s="20"/>
      <c r="D20" s="20"/>
      <c r="E20" s="47"/>
      <c r="F20" s="31"/>
    </row>
    <row r="21" spans="1:6" x14ac:dyDescent="0.25">
      <c r="A21" s="1" t="s">
        <v>175</v>
      </c>
      <c r="B21" s="20">
        <v>112</v>
      </c>
      <c r="C21" s="20">
        <v>131</v>
      </c>
      <c r="D21" s="20">
        <v>140</v>
      </c>
      <c r="E21" s="47">
        <f t="shared" si="0"/>
        <v>106.87022900763358</v>
      </c>
      <c r="F21" s="31"/>
    </row>
    <row r="22" spans="1:6" x14ac:dyDescent="0.25">
      <c r="A22" s="1" t="s">
        <v>176</v>
      </c>
      <c r="B22" s="20">
        <v>420</v>
      </c>
      <c r="C22" s="20">
        <v>435</v>
      </c>
      <c r="D22" s="20">
        <v>330</v>
      </c>
      <c r="E22" s="47">
        <f t="shared" si="0"/>
        <v>75.862068965517238</v>
      </c>
      <c r="F22" s="31"/>
    </row>
    <row r="23" spans="1:6" x14ac:dyDescent="0.25">
      <c r="A23" s="1" t="s">
        <v>177</v>
      </c>
      <c r="B23" s="20">
        <v>5550</v>
      </c>
      <c r="C23" s="20">
        <v>5950</v>
      </c>
      <c r="D23" s="20">
        <v>5500</v>
      </c>
      <c r="E23" s="47">
        <f t="shared" si="0"/>
        <v>92.436974789915965</v>
      </c>
      <c r="F23" s="31"/>
    </row>
    <row r="24" spans="1:6" x14ac:dyDescent="0.25">
      <c r="A24" s="1" t="s">
        <v>178</v>
      </c>
      <c r="B24" s="20">
        <f>SUM(B21:B23)</f>
        <v>6082</v>
      </c>
      <c r="C24" s="20">
        <f>SUM(C21:C23)</f>
        <v>6516</v>
      </c>
      <c r="D24" s="20">
        <f>SUM(D21:D23)</f>
        <v>5970</v>
      </c>
      <c r="E24" s="47">
        <f t="shared" si="0"/>
        <v>91.6206261510129</v>
      </c>
      <c r="F24" s="31"/>
    </row>
    <row r="25" spans="1:6" x14ac:dyDescent="0.25">
      <c r="A25" s="1"/>
      <c r="B25" s="20"/>
      <c r="C25" s="20"/>
      <c r="D25" s="20"/>
      <c r="E25" s="47"/>
      <c r="F25" s="31"/>
    </row>
    <row r="26" spans="1:6" x14ac:dyDescent="0.25">
      <c r="A26" s="1" t="s">
        <v>179</v>
      </c>
      <c r="B26" s="20">
        <v>76</v>
      </c>
      <c r="C26" s="20">
        <v>96</v>
      </c>
      <c r="D26" s="20">
        <v>110</v>
      </c>
      <c r="E26" s="47">
        <f t="shared" si="0"/>
        <v>114.58333333333333</v>
      </c>
      <c r="F26" s="31"/>
    </row>
    <row r="27" spans="1:6" x14ac:dyDescent="0.25">
      <c r="A27" s="1" t="s">
        <v>180</v>
      </c>
      <c r="B27" s="20">
        <v>13</v>
      </c>
      <c r="C27" s="20">
        <v>21</v>
      </c>
      <c r="D27" s="20">
        <v>17</v>
      </c>
      <c r="E27" s="47">
        <f t="shared" si="0"/>
        <v>80.952380952380949</v>
      </c>
      <c r="F27" s="31"/>
    </row>
    <row r="28" spans="1:6" x14ac:dyDescent="0.25">
      <c r="A28" s="1" t="s">
        <v>181</v>
      </c>
      <c r="B28" s="20">
        <v>32</v>
      </c>
      <c r="C28" s="20">
        <v>41</v>
      </c>
      <c r="D28" s="20">
        <v>25</v>
      </c>
      <c r="E28" s="47">
        <f t="shared" si="0"/>
        <v>60.975609756097562</v>
      </c>
      <c r="F28" s="31"/>
    </row>
    <row r="29" spans="1:6" x14ac:dyDescent="0.25">
      <c r="A29" s="1" t="s">
        <v>182</v>
      </c>
      <c r="B29" s="20">
        <f>SUM(B26:B28)</f>
        <v>121</v>
      </c>
      <c r="C29" s="20">
        <f>SUM(C26:C28)</f>
        <v>158</v>
      </c>
      <c r="D29" s="20">
        <f>SUM(D26:D28)</f>
        <v>152</v>
      </c>
      <c r="E29" s="47">
        <f t="shared" si="0"/>
        <v>96.202531645569621</v>
      </c>
      <c r="F29" s="31"/>
    </row>
    <row r="30" spans="1:6" x14ac:dyDescent="0.25">
      <c r="A30" s="1"/>
      <c r="B30" s="20"/>
      <c r="C30" s="20"/>
      <c r="D30" s="20"/>
      <c r="E30" s="47"/>
      <c r="F30" s="31"/>
    </row>
    <row r="31" spans="1:6" x14ac:dyDescent="0.25">
      <c r="A31" s="1" t="s">
        <v>208</v>
      </c>
      <c r="B31" s="20">
        <f>B12+B19+B24+B29</f>
        <v>10083</v>
      </c>
      <c r="C31" s="20">
        <f>C12+C19+C24+C29</f>
        <v>10975</v>
      </c>
      <c r="D31" s="20">
        <f>D12+D19+D24+D29</f>
        <v>9710</v>
      </c>
      <c r="E31" s="47">
        <f t="shared" si="0"/>
        <v>88.473804100227795</v>
      </c>
      <c r="F31" s="31"/>
    </row>
    <row r="32" spans="1:6" x14ac:dyDescent="0.25">
      <c r="A32" s="1"/>
      <c r="B32" s="20"/>
      <c r="C32" s="20"/>
      <c r="D32" s="20"/>
      <c r="E32" s="47"/>
      <c r="F32" s="31"/>
    </row>
    <row r="33" spans="1:6" x14ac:dyDescent="0.25">
      <c r="A33" s="1" t="s">
        <v>183</v>
      </c>
      <c r="B33" s="20"/>
      <c r="C33" s="20"/>
      <c r="D33" s="20"/>
      <c r="E33" s="47"/>
      <c r="F33" s="31"/>
    </row>
    <row r="34" spans="1:6" x14ac:dyDescent="0.25">
      <c r="A34" s="1" t="s">
        <v>179</v>
      </c>
      <c r="B34" s="20">
        <v>16</v>
      </c>
      <c r="C34" s="20">
        <v>14</v>
      </c>
      <c r="D34" s="20">
        <v>24</v>
      </c>
      <c r="E34" s="47">
        <f t="shared" ref="E34:E41" si="1">(D34/C34)*100</f>
        <v>171.42857142857142</v>
      </c>
      <c r="F34" s="31"/>
    </row>
    <row r="35" spans="1:6" x14ac:dyDescent="0.25">
      <c r="A35" s="1" t="s">
        <v>180</v>
      </c>
      <c r="B35" s="20">
        <v>85</v>
      </c>
      <c r="C35" s="20">
        <v>145</v>
      </c>
      <c r="D35" s="20">
        <v>100</v>
      </c>
      <c r="E35" s="47">
        <f t="shared" si="1"/>
        <v>68.965517241379317</v>
      </c>
      <c r="F35" s="31"/>
    </row>
    <row r="36" spans="1:6" x14ac:dyDescent="0.25">
      <c r="A36" s="1" t="s">
        <v>181</v>
      </c>
      <c r="B36" s="20">
        <v>17</v>
      </c>
      <c r="C36" s="20">
        <v>15</v>
      </c>
      <c r="D36" s="20">
        <v>6</v>
      </c>
      <c r="E36" s="47">
        <f t="shared" si="1"/>
        <v>40</v>
      </c>
      <c r="F36" s="31"/>
    </row>
    <row r="37" spans="1:6" x14ac:dyDescent="0.25">
      <c r="A37" s="1" t="s">
        <v>177</v>
      </c>
      <c r="B37" s="20">
        <v>29</v>
      </c>
      <c r="C37" s="20">
        <v>33</v>
      </c>
      <c r="D37" s="20">
        <v>27</v>
      </c>
      <c r="E37" s="47">
        <f t="shared" si="1"/>
        <v>81.818181818181827</v>
      </c>
      <c r="F37" s="31"/>
    </row>
    <row r="38" spans="1:6" x14ac:dyDescent="0.25">
      <c r="A38" s="1"/>
      <c r="B38" s="20"/>
      <c r="C38" s="20"/>
      <c r="D38" s="20"/>
      <c r="E38" s="47"/>
      <c r="F38" s="31"/>
    </row>
    <row r="39" spans="1:6" x14ac:dyDescent="0.25">
      <c r="A39" s="1" t="s">
        <v>184</v>
      </c>
      <c r="B39" s="20">
        <f>SUM(B34:B37)</f>
        <v>147</v>
      </c>
      <c r="C39" s="20">
        <f>SUM(C34:C37)</f>
        <v>207</v>
      </c>
      <c r="D39" s="20">
        <f>SUM(D34:D37)</f>
        <v>157</v>
      </c>
      <c r="E39" s="47">
        <f t="shared" si="1"/>
        <v>75.845410628019323</v>
      </c>
      <c r="F39" s="31"/>
    </row>
    <row r="40" spans="1:6" x14ac:dyDescent="0.25">
      <c r="A40" s="1"/>
      <c r="B40" s="20"/>
      <c r="C40" s="20"/>
      <c r="D40" s="20"/>
      <c r="E40" s="47"/>
      <c r="F40" s="31"/>
    </row>
    <row r="41" spans="1:6" ht="12.75" customHeight="1" x14ac:dyDescent="0.25">
      <c r="A41" s="42" t="s">
        <v>197</v>
      </c>
      <c r="B41" s="94">
        <f>B31+B39</f>
        <v>10230</v>
      </c>
      <c r="C41" s="94">
        <f>C31+C39</f>
        <v>11182</v>
      </c>
      <c r="D41" s="94">
        <f>D31+D39</f>
        <v>9867</v>
      </c>
      <c r="E41" s="48">
        <f t="shared" si="1"/>
        <v>88.240028617420847</v>
      </c>
      <c r="F41" s="31"/>
    </row>
    <row r="42" spans="1:6" ht="3.95" customHeight="1" x14ac:dyDescent="0.25">
      <c r="A42" s="1"/>
      <c r="B42" s="1"/>
      <c r="C42" s="1"/>
      <c r="D42" s="1"/>
      <c r="E42" s="1"/>
      <c r="F42" s="1"/>
    </row>
    <row r="43" spans="1:6" ht="14.1" customHeight="1" x14ac:dyDescent="0.25">
      <c r="A43" s="1" t="s">
        <v>209</v>
      </c>
      <c r="B43" s="1"/>
      <c r="C43" s="1"/>
      <c r="D43" s="1"/>
      <c r="E43" s="1"/>
      <c r="F43" s="1"/>
    </row>
    <row r="44" spans="1:6" ht="6.95" customHeight="1" x14ac:dyDescent="0.25">
      <c r="A44" s="1"/>
      <c r="B44" s="1"/>
      <c r="C44" s="1"/>
      <c r="D44" s="1"/>
      <c r="E44" s="1"/>
      <c r="F44" s="1"/>
    </row>
    <row r="45" spans="1:6" ht="14.1" customHeight="1" x14ac:dyDescent="0.25">
      <c r="A45" s="1" t="s">
        <v>243</v>
      </c>
      <c r="B45" s="104"/>
      <c r="C45" s="104"/>
      <c r="D45" s="104"/>
      <c r="E45" s="1"/>
      <c r="F45" s="1"/>
    </row>
    <row r="46" spans="1:6" ht="14.1" customHeight="1" x14ac:dyDescent="0.25">
      <c r="A46" s="1" t="s">
        <v>244</v>
      </c>
      <c r="B46" s="104"/>
      <c r="C46" s="104"/>
      <c r="D46" s="104"/>
      <c r="E46" s="1"/>
      <c r="F46" s="1"/>
    </row>
    <row r="47" spans="1:6" ht="6.95" customHeight="1" x14ac:dyDescent="0.25">
      <c r="A47" s="1"/>
      <c r="B47" s="104"/>
      <c r="C47" s="104"/>
      <c r="D47" s="104"/>
      <c r="E47" s="1"/>
      <c r="F47" s="31"/>
    </row>
    <row r="48" spans="1:6" ht="14.1" customHeight="1" x14ac:dyDescent="0.25">
      <c r="A48" s="1" t="s">
        <v>237</v>
      </c>
      <c r="B48" s="104"/>
      <c r="C48" s="104"/>
      <c r="D48" s="104"/>
      <c r="E48" s="1"/>
      <c r="F48" s="31"/>
    </row>
    <row r="49" spans="1:5" x14ac:dyDescent="0.25">
      <c r="A49" s="1"/>
      <c r="B49" s="31"/>
      <c r="C49" s="31"/>
      <c r="D49" s="31"/>
      <c r="E49" s="31"/>
    </row>
    <row r="50" spans="1:5" x14ac:dyDescent="0.25">
      <c r="A50" s="1"/>
      <c r="B50" s="1"/>
      <c r="C50" s="12"/>
      <c r="D50" s="12"/>
      <c r="E50" s="12"/>
    </row>
    <row r="51" spans="1:5" ht="7.5" hidden="1" customHeight="1" x14ac:dyDescent="0.25">
      <c r="A51" s="1"/>
      <c r="B51" s="1"/>
      <c r="C51" s="12"/>
      <c r="D51" s="12"/>
      <c r="E51" s="12"/>
    </row>
    <row r="52" spans="1:5" x14ac:dyDescent="0.25">
      <c r="A52" s="1"/>
      <c r="B52" s="28"/>
      <c r="C52" s="28"/>
      <c r="D52" s="28"/>
      <c r="E52" s="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x14ac:dyDescent="0.25">
      <c r="A1" s="42" t="s">
        <v>188</v>
      </c>
      <c r="B1" s="42"/>
      <c r="C1" s="42"/>
      <c r="D1" s="42"/>
      <c r="E1" s="42"/>
      <c r="F1" s="42"/>
      <c r="G1" s="42"/>
      <c r="H1" s="42"/>
      <c r="I1" s="31"/>
    </row>
    <row r="2" spans="1:9" x14ac:dyDescent="0.25">
      <c r="A2" s="1"/>
      <c r="B2" s="1"/>
      <c r="C2" s="1"/>
      <c r="D2" s="49"/>
      <c r="E2" s="49"/>
      <c r="F2" s="50" t="s">
        <v>234</v>
      </c>
      <c r="G2" s="102"/>
      <c r="H2" s="102"/>
      <c r="I2" s="31"/>
    </row>
    <row r="3" spans="1:9" x14ac:dyDescent="0.25">
      <c r="A3" s="51" t="s">
        <v>1</v>
      </c>
      <c r="B3" s="53" t="s">
        <v>231</v>
      </c>
      <c r="C3" s="52"/>
      <c r="D3" s="53" t="s">
        <v>200</v>
      </c>
      <c r="E3" s="103"/>
      <c r="F3" s="53" t="s">
        <v>210</v>
      </c>
      <c r="G3" s="103"/>
      <c r="H3" s="53" t="s">
        <v>211</v>
      </c>
      <c r="I3" s="1"/>
    </row>
    <row r="4" spans="1:9" ht="9" customHeight="1" x14ac:dyDescent="0.25">
      <c r="A4" s="54"/>
      <c r="B4" s="2"/>
      <c r="C4" s="2"/>
      <c r="D4" s="2"/>
      <c r="E4" s="2"/>
      <c r="F4" s="2"/>
      <c r="G4" s="2"/>
      <c r="H4" s="2"/>
      <c r="I4" s="31"/>
    </row>
    <row r="5" spans="1:9" x14ac:dyDescent="0.25">
      <c r="A5" s="54"/>
      <c r="B5" s="106" t="s">
        <v>2</v>
      </c>
      <c r="C5" s="106"/>
      <c r="D5" s="106"/>
      <c r="E5" s="106"/>
      <c r="F5" s="106"/>
      <c r="G5" s="106"/>
      <c r="H5" s="106"/>
      <c r="I5" s="31"/>
    </row>
    <row r="6" spans="1:9" x14ac:dyDescent="0.25">
      <c r="A6" s="1" t="s">
        <v>3</v>
      </c>
      <c r="B6" s="104"/>
      <c r="C6" s="104"/>
      <c r="D6" s="104"/>
      <c r="E6" s="104"/>
      <c r="F6" s="104"/>
      <c r="G6" s="1"/>
      <c r="H6" s="1"/>
      <c r="I6" s="31"/>
    </row>
    <row r="7" spans="1:9" ht="15" customHeight="1" x14ac:dyDescent="0.25">
      <c r="A7" s="1" t="s">
        <v>4</v>
      </c>
      <c r="B7" s="55">
        <v>10.083</v>
      </c>
      <c r="C7" s="1"/>
      <c r="D7" s="55">
        <v>10.975</v>
      </c>
      <c r="E7" s="55"/>
      <c r="F7" s="55">
        <v>10.975</v>
      </c>
      <c r="G7" s="55"/>
      <c r="H7" s="55">
        <v>10.975</v>
      </c>
      <c r="I7" s="31"/>
    </row>
    <row r="8" spans="1:9" x14ac:dyDescent="0.25">
      <c r="A8" s="1" t="s">
        <v>5</v>
      </c>
      <c r="B8" s="55">
        <v>6.3019999999999996</v>
      </c>
      <c r="C8" s="1"/>
      <c r="D8" s="55">
        <v>8.0709999999999997</v>
      </c>
      <c r="E8" s="55"/>
      <c r="F8" s="55">
        <v>8.0709999999999997</v>
      </c>
      <c r="G8" s="55"/>
      <c r="H8" s="55">
        <v>8.0709999999999997</v>
      </c>
      <c r="I8" s="31"/>
    </row>
    <row r="9" spans="1:9" ht="6.75" customHeight="1" x14ac:dyDescent="0.25">
      <c r="A9" s="1"/>
      <c r="B9" s="55"/>
      <c r="C9" s="55"/>
      <c r="D9" s="55"/>
      <c r="E9" s="55"/>
      <c r="F9" s="55"/>
      <c r="G9" s="55"/>
      <c r="H9" s="3"/>
      <c r="I9" s="31"/>
    </row>
    <row r="10" spans="1:9" x14ac:dyDescent="0.25">
      <c r="A10" s="1"/>
      <c r="B10" s="106" t="s">
        <v>185</v>
      </c>
      <c r="C10" s="107"/>
      <c r="D10" s="107"/>
      <c r="E10" s="107"/>
      <c r="F10" s="107"/>
      <c r="G10" s="107"/>
      <c r="H10" s="107"/>
      <c r="I10" s="31"/>
    </row>
    <row r="11" spans="1:9" ht="8.25" customHeight="1" x14ac:dyDescent="0.25">
      <c r="A11" s="1"/>
      <c r="B11" s="57"/>
      <c r="C11" s="57"/>
      <c r="D11" s="58"/>
      <c r="E11" s="58"/>
      <c r="F11" s="58"/>
      <c r="G11" s="58"/>
      <c r="H11" s="59"/>
      <c r="I11" s="31"/>
    </row>
    <row r="12" spans="1:9" x14ac:dyDescent="0.25">
      <c r="A12" s="1" t="s">
        <v>7</v>
      </c>
      <c r="B12" s="2">
        <v>895</v>
      </c>
      <c r="C12" s="1"/>
      <c r="D12" s="2">
        <v>829</v>
      </c>
      <c r="E12" s="1"/>
      <c r="F12" s="2">
        <v>829</v>
      </c>
      <c r="G12" s="1"/>
      <c r="H12" s="2">
        <v>829</v>
      </c>
      <c r="I12" s="31"/>
    </row>
    <row r="13" spans="1:9" ht="8.25" customHeight="1" x14ac:dyDescent="0.25">
      <c r="A13" s="1"/>
      <c r="B13" s="1"/>
      <c r="C13" s="1"/>
      <c r="D13" s="1"/>
      <c r="E13" s="1"/>
      <c r="F13" s="1"/>
      <c r="G13" s="1"/>
      <c r="H13" s="1"/>
      <c r="I13" s="31"/>
    </row>
    <row r="14" spans="1:9" x14ac:dyDescent="0.25">
      <c r="A14" s="1"/>
      <c r="B14" s="106" t="s">
        <v>8</v>
      </c>
      <c r="C14" s="107"/>
      <c r="D14" s="107"/>
      <c r="E14" s="107"/>
      <c r="F14" s="107"/>
      <c r="G14" s="107"/>
      <c r="H14" s="107"/>
      <c r="I14" s="31"/>
    </row>
    <row r="15" spans="1:9" ht="8.25" customHeight="1" x14ac:dyDescent="0.25">
      <c r="A15" s="1"/>
      <c r="B15" s="57"/>
      <c r="C15" s="57"/>
      <c r="D15" s="58"/>
      <c r="E15" s="58"/>
      <c r="F15" s="58"/>
      <c r="G15" s="58"/>
      <c r="H15" s="1"/>
      <c r="I15" s="31"/>
    </row>
    <row r="16" spans="1:9" x14ac:dyDescent="0.25">
      <c r="A16" s="1" t="s">
        <v>9</v>
      </c>
      <c r="B16" s="55">
        <v>4.4779999999999998</v>
      </c>
      <c r="C16" s="55"/>
      <c r="D16" s="55">
        <v>3.0019999999999998</v>
      </c>
      <c r="E16" s="104"/>
      <c r="F16" s="55">
        <v>3.0019999999999998</v>
      </c>
      <c r="G16" s="104"/>
      <c r="H16" s="55">
        <v>3.0019999999999998</v>
      </c>
      <c r="I16" s="32"/>
    </row>
    <row r="17" spans="1:9" x14ac:dyDescent="0.25">
      <c r="A17" s="1" t="s">
        <v>10</v>
      </c>
      <c r="B17" s="55">
        <v>11.75</v>
      </c>
      <c r="C17" s="55"/>
      <c r="D17" s="55">
        <v>13.946</v>
      </c>
      <c r="E17" s="104"/>
      <c r="F17" s="55">
        <v>13.946</v>
      </c>
      <c r="G17" s="104"/>
      <c r="H17" s="55">
        <v>13.946</v>
      </c>
      <c r="I17" s="32"/>
    </row>
    <row r="18" spans="1:9" x14ac:dyDescent="0.25">
      <c r="A18" s="1" t="s">
        <v>11</v>
      </c>
      <c r="B18" s="55">
        <v>16.23</v>
      </c>
      <c r="C18" s="55"/>
      <c r="D18" s="55">
        <v>16.948</v>
      </c>
      <c r="E18" s="104"/>
      <c r="F18" s="55">
        <v>16.948</v>
      </c>
      <c r="G18" s="104"/>
      <c r="H18" s="55">
        <v>16.948</v>
      </c>
      <c r="I18" s="32"/>
    </row>
    <row r="19" spans="1:9" x14ac:dyDescent="0.25">
      <c r="A19" s="1" t="s">
        <v>12</v>
      </c>
      <c r="B19" s="55">
        <v>1.84</v>
      </c>
      <c r="C19" s="55"/>
      <c r="D19" s="55">
        <v>1.69</v>
      </c>
      <c r="E19" s="104"/>
      <c r="F19" s="55">
        <v>1.69</v>
      </c>
      <c r="G19" s="104"/>
      <c r="H19" s="55">
        <v>1.69</v>
      </c>
      <c r="I19" s="32"/>
    </row>
    <row r="20" spans="1:9" x14ac:dyDescent="0.25">
      <c r="A20" s="1" t="s">
        <v>13</v>
      </c>
      <c r="B20" s="55">
        <v>11.42</v>
      </c>
      <c r="C20" s="55"/>
      <c r="D20" s="55">
        <v>10.6</v>
      </c>
      <c r="E20" s="104"/>
      <c r="F20" s="55">
        <v>10.6</v>
      </c>
      <c r="G20" s="104"/>
      <c r="H20" s="55">
        <v>10.484999999999999</v>
      </c>
      <c r="I20" s="32"/>
    </row>
    <row r="21" spans="1:9" x14ac:dyDescent="0.25">
      <c r="A21" s="1" t="s">
        <v>14</v>
      </c>
      <c r="B21" s="55">
        <v>13.26</v>
      </c>
      <c r="C21" s="55"/>
      <c r="D21" s="55">
        <v>12.29</v>
      </c>
      <c r="E21" s="104"/>
      <c r="F21" s="55">
        <v>12.29</v>
      </c>
      <c r="G21" s="104"/>
      <c r="H21" s="55">
        <v>12.175000000000001</v>
      </c>
      <c r="I21" s="32"/>
    </row>
    <row r="22" spans="1:9" x14ac:dyDescent="0.25">
      <c r="A22" s="1" t="s">
        <v>15</v>
      </c>
      <c r="B22" s="55">
        <v>3.0019999999999998</v>
      </c>
      <c r="C22" s="55"/>
      <c r="D22" s="55">
        <v>4.6890000000000001</v>
      </c>
      <c r="E22" s="104"/>
      <c r="F22" s="55">
        <v>4.6890000000000001</v>
      </c>
      <c r="G22" s="104"/>
      <c r="H22" s="55">
        <v>4.8040000000000003</v>
      </c>
      <c r="I22" s="32"/>
    </row>
    <row r="23" spans="1:9" ht="8.25" customHeight="1" x14ac:dyDescent="0.25">
      <c r="A23" s="1"/>
      <c r="B23" s="55"/>
      <c r="C23" s="55"/>
      <c r="D23" s="104"/>
      <c r="E23" s="55"/>
      <c r="F23" s="55"/>
      <c r="G23" s="55"/>
      <c r="H23" s="1"/>
      <c r="I23" s="31"/>
    </row>
    <row r="24" spans="1:9" x14ac:dyDescent="0.25">
      <c r="A24" s="1"/>
      <c r="B24" s="106" t="s">
        <v>16</v>
      </c>
      <c r="C24" s="107"/>
      <c r="D24" s="107"/>
      <c r="E24" s="107"/>
      <c r="F24" s="107"/>
      <c r="G24" s="107"/>
      <c r="H24" s="107"/>
      <c r="I24" s="31"/>
    </row>
    <row r="25" spans="1:9" ht="6.75" customHeight="1" x14ac:dyDescent="0.25">
      <c r="A25" s="1"/>
      <c r="B25" s="57"/>
      <c r="C25" s="57"/>
      <c r="D25" s="45"/>
      <c r="E25" s="45"/>
      <c r="F25" s="45"/>
      <c r="G25" s="45"/>
      <c r="H25" s="1"/>
      <c r="I25" s="31"/>
    </row>
    <row r="26" spans="1:9" x14ac:dyDescent="0.25">
      <c r="A26" s="1" t="s">
        <v>17</v>
      </c>
      <c r="B26" s="60">
        <v>22.6</v>
      </c>
      <c r="C26" s="1"/>
      <c r="D26" s="60">
        <v>38.200000000000003</v>
      </c>
      <c r="E26" s="4"/>
      <c r="F26" s="60">
        <v>38.200000000000003</v>
      </c>
      <c r="G26" s="4"/>
      <c r="H26" s="60">
        <v>39.5</v>
      </c>
      <c r="I26" s="32"/>
    </row>
    <row r="27" spans="1:9" ht="7.5" customHeight="1" x14ac:dyDescent="0.25">
      <c r="A27" s="1"/>
      <c r="B27" s="104"/>
      <c r="C27" s="104"/>
      <c r="D27" s="4"/>
      <c r="E27" s="4"/>
      <c r="F27" s="104"/>
      <c r="G27" s="104"/>
      <c r="H27" s="104"/>
      <c r="I27" s="31"/>
    </row>
    <row r="28" spans="1:9" x14ac:dyDescent="0.25">
      <c r="A28" s="1"/>
      <c r="B28" s="106" t="s">
        <v>18</v>
      </c>
      <c r="C28" s="107"/>
      <c r="D28" s="107"/>
      <c r="E28" s="107"/>
      <c r="F28" s="107"/>
      <c r="G28" s="107"/>
      <c r="H28" s="107"/>
      <c r="I28" s="31"/>
    </row>
    <row r="29" spans="1:9" ht="7.5" customHeight="1" x14ac:dyDescent="0.25">
      <c r="A29" s="1"/>
      <c r="B29" s="57"/>
      <c r="C29" s="57"/>
      <c r="D29" s="61"/>
      <c r="E29" s="61"/>
      <c r="F29" s="61"/>
      <c r="G29" s="61"/>
      <c r="H29" s="1"/>
      <c r="I29" s="31"/>
    </row>
    <row r="30" spans="1:9" x14ac:dyDescent="0.25">
      <c r="A30" s="1" t="s">
        <v>19</v>
      </c>
      <c r="B30" s="104"/>
      <c r="C30" s="104"/>
      <c r="D30" s="45"/>
      <c r="E30" s="45"/>
      <c r="F30" s="45"/>
      <c r="G30" s="45"/>
      <c r="H30" s="1"/>
      <c r="I30" s="31"/>
    </row>
    <row r="31" spans="1:9" x14ac:dyDescent="0.25">
      <c r="A31" s="1" t="s">
        <v>4</v>
      </c>
      <c r="B31" s="4">
        <v>147</v>
      </c>
      <c r="C31" s="13"/>
      <c r="D31" s="4">
        <v>207</v>
      </c>
      <c r="E31" s="4"/>
      <c r="F31" s="4">
        <v>207</v>
      </c>
      <c r="G31" s="4"/>
      <c r="H31" s="4">
        <v>207</v>
      </c>
      <c r="I31" s="31"/>
    </row>
    <row r="32" spans="1:9" x14ac:dyDescent="0.25">
      <c r="A32" s="1" t="s">
        <v>5</v>
      </c>
      <c r="B32" s="4">
        <v>137.80000000000001</v>
      </c>
      <c r="C32" s="13"/>
      <c r="D32" s="4">
        <v>200.7</v>
      </c>
      <c r="E32" s="4"/>
      <c r="F32" s="4">
        <v>200.7</v>
      </c>
      <c r="G32" s="4"/>
      <c r="H32" s="4">
        <v>200.7</v>
      </c>
      <c r="I32" s="31"/>
    </row>
    <row r="33" spans="1:9" ht="7.5" customHeight="1" x14ac:dyDescent="0.25">
      <c r="A33" s="1"/>
      <c r="B33" s="62"/>
      <c r="C33" s="62"/>
      <c r="D33" s="62"/>
      <c r="E33" s="62"/>
      <c r="F33" s="62"/>
      <c r="G33" s="62"/>
      <c r="H33" s="1"/>
      <c r="I33" s="31"/>
    </row>
    <row r="34" spans="1:9" x14ac:dyDescent="0.25">
      <c r="A34" s="1"/>
      <c r="B34" s="106" t="s">
        <v>6</v>
      </c>
      <c r="C34" s="107"/>
      <c r="D34" s="107"/>
      <c r="E34" s="107"/>
      <c r="F34" s="107"/>
      <c r="G34" s="107"/>
      <c r="H34" s="107"/>
      <c r="I34" s="31"/>
    </row>
    <row r="35" spans="1:9" ht="8.25" customHeight="1" x14ac:dyDescent="0.25">
      <c r="A35" s="1"/>
      <c r="B35" s="57"/>
      <c r="C35" s="57"/>
      <c r="D35" s="104"/>
      <c r="E35" s="59"/>
      <c r="F35" s="45"/>
      <c r="G35" s="45"/>
      <c r="H35" s="1"/>
      <c r="I35" s="31"/>
    </row>
    <row r="36" spans="1:9" x14ac:dyDescent="0.25">
      <c r="A36" s="1" t="s">
        <v>7</v>
      </c>
      <c r="B36" s="3">
        <v>1101</v>
      </c>
      <c r="C36" s="3"/>
      <c r="D36" s="3">
        <v>1119</v>
      </c>
      <c r="E36" s="104"/>
      <c r="F36" s="3">
        <v>1119</v>
      </c>
      <c r="G36" s="104"/>
      <c r="H36" s="3">
        <v>1119</v>
      </c>
      <c r="I36" s="31"/>
    </row>
    <row r="37" spans="1:9" ht="9" customHeight="1" x14ac:dyDescent="0.25">
      <c r="A37" s="1"/>
      <c r="B37" s="9"/>
      <c r="C37" s="9"/>
      <c r="D37" s="9"/>
      <c r="E37" s="9"/>
      <c r="F37" s="9"/>
      <c r="G37" s="9"/>
      <c r="H37" s="1"/>
      <c r="I37" s="31"/>
    </row>
    <row r="38" spans="1:9" x14ac:dyDescent="0.25">
      <c r="A38" s="1"/>
      <c r="B38" s="106" t="s">
        <v>20</v>
      </c>
      <c r="C38" s="107"/>
      <c r="D38" s="107"/>
      <c r="E38" s="107"/>
      <c r="F38" s="107"/>
      <c r="G38" s="107"/>
      <c r="H38" s="107"/>
      <c r="I38" s="31"/>
    </row>
    <row r="39" spans="1:9" ht="6.75" customHeight="1" x14ac:dyDescent="0.25">
      <c r="A39" s="1"/>
      <c r="B39" s="57"/>
      <c r="C39" s="57"/>
      <c r="D39" s="59"/>
      <c r="E39" s="59"/>
      <c r="F39" s="59"/>
      <c r="G39" s="59"/>
      <c r="H39" s="104"/>
      <c r="I39" s="31"/>
    </row>
    <row r="40" spans="1:9" x14ac:dyDescent="0.25">
      <c r="A40" s="1" t="s">
        <v>9</v>
      </c>
      <c r="B40" s="1">
        <v>172</v>
      </c>
      <c r="C40" s="1"/>
      <c r="D40" s="1">
        <v>148</v>
      </c>
      <c r="E40" s="1"/>
      <c r="F40" s="1">
        <v>148</v>
      </c>
      <c r="G40" s="1"/>
      <c r="H40" s="1">
        <v>148</v>
      </c>
      <c r="I40" s="31"/>
    </row>
    <row r="41" spans="1:9" x14ac:dyDescent="0.25">
      <c r="A41" s="1" t="s">
        <v>10</v>
      </c>
      <c r="B41" s="1">
        <v>316</v>
      </c>
      <c r="C41" s="3"/>
      <c r="D41" s="1">
        <v>468</v>
      </c>
      <c r="E41" s="1"/>
      <c r="F41" s="1">
        <v>468</v>
      </c>
      <c r="G41" s="1"/>
      <c r="H41" s="1">
        <v>468</v>
      </c>
      <c r="I41" s="31"/>
    </row>
    <row r="42" spans="1:9" x14ac:dyDescent="0.25">
      <c r="A42" s="1" t="s">
        <v>11</v>
      </c>
      <c r="B42" s="3">
        <v>488</v>
      </c>
      <c r="C42" s="3"/>
      <c r="D42" s="3">
        <v>621</v>
      </c>
      <c r="E42" s="1"/>
      <c r="F42" s="3">
        <v>621</v>
      </c>
      <c r="G42" s="1"/>
      <c r="H42" s="3">
        <v>621</v>
      </c>
      <c r="I42" s="31"/>
    </row>
    <row r="43" spans="1:9" x14ac:dyDescent="0.25">
      <c r="A43" s="1" t="s">
        <v>12</v>
      </c>
      <c r="B43" s="1">
        <v>10</v>
      </c>
      <c r="C43" s="3"/>
      <c r="D43" s="1">
        <v>10</v>
      </c>
      <c r="E43" s="1"/>
      <c r="F43" s="1">
        <v>10</v>
      </c>
      <c r="G43" s="1"/>
      <c r="H43" s="1">
        <v>10</v>
      </c>
      <c r="I43" s="31"/>
    </row>
    <row r="44" spans="1:9" x14ac:dyDescent="0.25">
      <c r="A44" s="1" t="s">
        <v>13</v>
      </c>
      <c r="B44" s="1">
        <v>330</v>
      </c>
      <c r="C44" s="3"/>
      <c r="D44" s="1">
        <v>400</v>
      </c>
      <c r="E44" s="1"/>
      <c r="F44" s="1">
        <v>400</v>
      </c>
      <c r="G44" s="1"/>
      <c r="H44" s="1">
        <v>415</v>
      </c>
      <c r="I44" s="31"/>
    </row>
    <row r="45" spans="1:9" x14ac:dyDescent="0.25">
      <c r="A45" s="1" t="s">
        <v>14</v>
      </c>
      <c r="B45" s="1">
        <v>340</v>
      </c>
      <c r="C45" s="3"/>
      <c r="D45" s="1">
        <v>410</v>
      </c>
      <c r="E45" s="1"/>
      <c r="F45" s="1">
        <v>410</v>
      </c>
      <c r="G45" s="1"/>
      <c r="H45" s="1">
        <v>425</v>
      </c>
      <c r="I45" s="31"/>
    </row>
    <row r="46" spans="1:9" x14ac:dyDescent="0.25">
      <c r="A46" s="1" t="s">
        <v>15</v>
      </c>
      <c r="B46" s="1">
        <v>148</v>
      </c>
      <c r="C46" s="1"/>
      <c r="D46" s="1">
        <v>211</v>
      </c>
      <c r="E46" s="1"/>
      <c r="F46" s="1">
        <v>211</v>
      </c>
      <c r="G46" s="1"/>
      <c r="H46" s="1">
        <v>196</v>
      </c>
      <c r="I46" s="31"/>
    </row>
    <row r="47" spans="1:9" ht="7.5" customHeight="1" x14ac:dyDescent="0.25">
      <c r="A47" s="1"/>
      <c r="B47" s="1"/>
      <c r="C47" s="1"/>
      <c r="D47" s="1"/>
      <c r="E47" s="1"/>
      <c r="F47" s="104"/>
      <c r="G47" s="104"/>
      <c r="H47" s="104"/>
      <c r="I47" s="31"/>
    </row>
    <row r="48" spans="1:9" x14ac:dyDescent="0.25">
      <c r="A48" s="1"/>
      <c r="B48" s="106" t="s">
        <v>16</v>
      </c>
      <c r="C48" s="107"/>
      <c r="D48" s="107"/>
      <c r="E48" s="107"/>
      <c r="F48" s="107"/>
      <c r="G48" s="107"/>
      <c r="H48" s="107"/>
      <c r="I48" s="31"/>
    </row>
    <row r="49" spans="1:9" ht="8.25" customHeight="1" x14ac:dyDescent="0.25">
      <c r="A49" s="1"/>
      <c r="B49" s="57"/>
      <c r="C49" s="57"/>
      <c r="D49" s="45"/>
      <c r="E49" s="45"/>
      <c r="F49" s="13"/>
      <c r="G49" s="13"/>
      <c r="H49" s="1"/>
      <c r="I49" s="31"/>
    </row>
    <row r="50" spans="1:9" x14ac:dyDescent="0.25">
      <c r="A50" s="42" t="s">
        <v>17</v>
      </c>
      <c r="B50" s="63">
        <v>43.5</v>
      </c>
      <c r="C50" s="64"/>
      <c r="D50" s="63">
        <v>51.5</v>
      </c>
      <c r="E50" s="103"/>
      <c r="F50" s="63">
        <v>51.5</v>
      </c>
      <c r="G50" s="103"/>
      <c r="H50" s="63">
        <v>46.1</v>
      </c>
      <c r="I50" s="31"/>
    </row>
    <row r="51" spans="1:9" ht="3.95" customHeight="1" x14ac:dyDescent="0.25">
      <c r="A51" s="1"/>
      <c r="B51" s="4"/>
      <c r="C51" s="4"/>
      <c r="D51" s="13"/>
      <c r="E51" s="13"/>
      <c r="F51" s="13"/>
      <c r="G51" s="13"/>
      <c r="H51" s="13"/>
      <c r="I51" s="31"/>
    </row>
    <row r="52" spans="1:9" ht="14.1" customHeight="1" x14ac:dyDescent="0.25">
      <c r="A52" s="1" t="s">
        <v>235</v>
      </c>
      <c r="B52" s="12"/>
      <c r="C52" s="12"/>
      <c r="D52" s="12"/>
      <c r="E52" s="12"/>
      <c r="F52" s="12"/>
      <c r="G52" s="12"/>
      <c r="H52" s="12"/>
      <c r="I52" s="31"/>
    </row>
    <row r="53" spans="1:9" ht="14.1" customHeight="1" x14ac:dyDescent="0.25">
      <c r="A53" s="1" t="s">
        <v>236</v>
      </c>
      <c r="B53" s="12"/>
      <c r="C53" s="12"/>
      <c r="D53" s="12"/>
      <c r="E53" s="12"/>
      <c r="F53" s="12"/>
      <c r="G53" s="12"/>
      <c r="H53" s="12"/>
      <c r="I53" s="31"/>
    </row>
    <row r="54" spans="1:9" ht="6.95" customHeight="1" x14ac:dyDescent="0.25">
      <c r="A54" s="104"/>
      <c r="B54" s="104"/>
      <c r="C54" s="104"/>
      <c r="D54" s="104"/>
      <c r="E54" s="104"/>
      <c r="F54" s="104"/>
      <c r="G54" s="104"/>
      <c r="H54" s="104"/>
      <c r="I54" s="31"/>
    </row>
    <row r="55" spans="1:9" ht="14.1" customHeight="1" x14ac:dyDescent="0.25">
      <c r="A55" s="1" t="s">
        <v>222</v>
      </c>
      <c r="B55" s="104"/>
      <c r="C55" s="104"/>
      <c r="D55" s="104"/>
      <c r="E55" s="104"/>
      <c r="F55" s="104"/>
      <c r="G55" s="104"/>
      <c r="H55" s="104"/>
      <c r="I55" s="31"/>
    </row>
    <row r="56" spans="1:9" ht="14.1" customHeight="1" x14ac:dyDescent="0.25">
      <c r="A56" s="1" t="s">
        <v>223</v>
      </c>
      <c r="B56" s="104"/>
      <c r="C56" s="104"/>
      <c r="D56" s="104"/>
      <c r="E56" s="104"/>
      <c r="F56" s="104"/>
      <c r="G56" s="104"/>
      <c r="H56" s="104"/>
      <c r="I56" s="31"/>
    </row>
    <row r="57" spans="1:9" ht="6.95" customHeight="1" x14ac:dyDescent="0.25">
      <c r="A57" s="1"/>
      <c r="B57" s="104"/>
      <c r="C57" s="104"/>
      <c r="D57" s="104"/>
      <c r="E57" s="104"/>
      <c r="F57" s="104"/>
      <c r="G57" s="104"/>
      <c r="H57" s="104"/>
      <c r="I57" s="31"/>
    </row>
    <row r="58" spans="1:9" x14ac:dyDescent="0.25">
      <c r="A58" s="1" t="s">
        <v>237</v>
      </c>
      <c r="B58" s="1"/>
      <c r="C58" s="104"/>
      <c r="D58" s="104"/>
      <c r="E58" s="104"/>
      <c r="F58" s="104"/>
      <c r="G58" s="104"/>
      <c r="H58" s="104"/>
    </row>
    <row r="59" spans="1:9" x14ac:dyDescent="0.25">
      <c r="A59" s="7"/>
      <c r="B59" s="7"/>
      <c r="C59" s="7"/>
      <c r="D59" s="7"/>
      <c r="E59" s="7"/>
      <c r="F59" s="7"/>
      <c r="G59" s="7"/>
      <c r="H59" s="7"/>
      <c r="I59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x14ac:dyDescent="0.25">
      <c r="A1" s="42" t="s">
        <v>189</v>
      </c>
      <c r="B1" s="42"/>
      <c r="C1" s="42"/>
      <c r="D1" s="42"/>
      <c r="E1" s="42"/>
      <c r="F1" s="42"/>
      <c r="G1" s="42"/>
      <c r="H1" s="42"/>
      <c r="I1" s="31"/>
    </row>
    <row r="2" spans="1:9" x14ac:dyDescent="0.25">
      <c r="A2" s="1"/>
      <c r="B2" s="1"/>
      <c r="C2" s="1"/>
      <c r="D2" s="49"/>
      <c r="E2" s="49"/>
      <c r="F2" s="50" t="s">
        <v>234</v>
      </c>
      <c r="G2" s="49"/>
      <c r="H2" s="50"/>
      <c r="I2" s="31"/>
    </row>
    <row r="3" spans="1:9" x14ac:dyDescent="0.25">
      <c r="A3" s="51" t="s">
        <v>1</v>
      </c>
      <c r="B3" s="53" t="s">
        <v>231</v>
      </c>
      <c r="C3" s="52"/>
      <c r="D3" s="53" t="s">
        <v>200</v>
      </c>
      <c r="E3" s="103"/>
      <c r="F3" s="53" t="s">
        <v>210</v>
      </c>
      <c r="G3" s="103"/>
      <c r="H3" s="53" t="s">
        <v>211</v>
      </c>
      <c r="I3" s="31"/>
    </row>
    <row r="4" spans="1:9" ht="8.25" customHeight="1" x14ac:dyDescent="0.25">
      <c r="A4" s="54"/>
      <c r="B4" s="2"/>
      <c r="C4" s="2"/>
      <c r="D4" s="2"/>
      <c r="E4" s="2"/>
      <c r="F4" s="2"/>
      <c r="G4" s="2"/>
      <c r="H4" s="2"/>
      <c r="I4" s="2"/>
    </row>
    <row r="5" spans="1:9" x14ac:dyDescent="0.25">
      <c r="A5" s="1"/>
      <c r="B5" s="106" t="s">
        <v>21</v>
      </c>
      <c r="C5" s="106"/>
      <c r="D5" s="106"/>
      <c r="E5" s="106"/>
      <c r="F5" s="106"/>
      <c r="G5" s="106"/>
      <c r="H5" s="106"/>
      <c r="I5" s="31"/>
    </row>
    <row r="6" spans="1:9" x14ac:dyDescent="0.25">
      <c r="A6" s="1" t="s">
        <v>22</v>
      </c>
      <c r="B6" s="1"/>
      <c r="C6" s="1"/>
      <c r="D6" s="1"/>
      <c r="E6" s="1"/>
      <c r="F6" s="1"/>
      <c r="G6" s="1"/>
      <c r="H6" s="1"/>
      <c r="I6" s="31"/>
    </row>
    <row r="7" spans="1:9" x14ac:dyDescent="0.25">
      <c r="A7" s="1" t="s">
        <v>23</v>
      </c>
      <c r="B7" s="1"/>
      <c r="C7" s="1"/>
      <c r="D7" s="1"/>
      <c r="E7" s="1"/>
      <c r="F7" s="1"/>
      <c r="G7" s="1"/>
      <c r="H7" s="1"/>
      <c r="I7" s="31"/>
    </row>
    <row r="8" spans="1:9" x14ac:dyDescent="0.25">
      <c r="A8" s="1" t="s">
        <v>24</v>
      </c>
      <c r="B8" s="15">
        <v>75.900000000000006</v>
      </c>
      <c r="C8" s="15"/>
      <c r="D8" s="15">
        <v>73.709999999999994</v>
      </c>
      <c r="E8" s="15"/>
      <c r="F8" s="15">
        <v>73.709999999999994</v>
      </c>
      <c r="G8" s="15"/>
      <c r="H8" s="15">
        <v>73.739999999999995</v>
      </c>
      <c r="I8" s="1"/>
    </row>
    <row r="9" spans="1:9" x14ac:dyDescent="0.25">
      <c r="A9" s="1" t="s">
        <v>25</v>
      </c>
      <c r="B9" s="15">
        <v>71.25</v>
      </c>
      <c r="C9" s="15"/>
      <c r="D9" s="15">
        <v>70.56</v>
      </c>
      <c r="E9" s="15"/>
      <c r="F9" s="15">
        <v>70.56</v>
      </c>
      <c r="G9" s="15"/>
      <c r="H9" s="15">
        <v>70.59</v>
      </c>
      <c r="I9" s="1"/>
    </row>
    <row r="10" spans="1:9" x14ac:dyDescent="0.25">
      <c r="A10" s="1" t="s">
        <v>26</v>
      </c>
      <c r="B10" s="104"/>
      <c r="C10" s="15"/>
      <c r="D10" s="104"/>
      <c r="E10" s="104"/>
      <c r="F10" s="104"/>
      <c r="G10" s="104"/>
      <c r="H10" s="104"/>
      <c r="I10" s="1"/>
    </row>
    <row r="11" spans="1:9" x14ac:dyDescent="0.25">
      <c r="A11" s="1" t="s">
        <v>24</v>
      </c>
      <c r="B11" s="15">
        <v>112.98</v>
      </c>
      <c r="C11" s="1"/>
      <c r="D11" s="15">
        <v>120.46</v>
      </c>
      <c r="E11" s="15"/>
      <c r="F11" s="15">
        <v>120.96</v>
      </c>
      <c r="G11" s="15"/>
      <c r="H11" s="15">
        <v>120.89</v>
      </c>
      <c r="I11" s="1"/>
    </row>
    <row r="12" spans="1:9" x14ac:dyDescent="0.25">
      <c r="A12" s="1" t="s">
        <v>25</v>
      </c>
      <c r="B12" s="15">
        <v>100.92</v>
      </c>
      <c r="C12" s="1"/>
      <c r="D12" s="15">
        <v>106.05</v>
      </c>
      <c r="E12" s="15"/>
      <c r="F12" s="15">
        <v>106.55</v>
      </c>
      <c r="G12" s="15"/>
      <c r="H12" s="15">
        <v>106.48</v>
      </c>
      <c r="I12" s="1"/>
    </row>
    <row r="13" spans="1:9" x14ac:dyDescent="0.25">
      <c r="A13" s="1" t="s">
        <v>27</v>
      </c>
      <c r="B13" s="104"/>
      <c r="C13" s="1"/>
      <c r="D13" s="97"/>
      <c r="E13" s="104"/>
      <c r="F13" s="97"/>
      <c r="G13" s="104"/>
      <c r="H13" s="97"/>
      <c r="I13" s="1"/>
    </row>
    <row r="14" spans="1:9" x14ac:dyDescent="0.25">
      <c r="A14" s="1" t="s">
        <v>24</v>
      </c>
      <c r="B14" s="15">
        <v>44.06</v>
      </c>
      <c r="C14" s="1"/>
      <c r="D14" s="15">
        <v>42.47</v>
      </c>
      <c r="E14" s="15"/>
      <c r="F14" s="15">
        <v>42.69</v>
      </c>
      <c r="G14" s="15"/>
      <c r="H14" s="15">
        <v>42.36</v>
      </c>
      <c r="I14" s="31"/>
    </row>
    <row r="15" spans="1:9" x14ac:dyDescent="0.25">
      <c r="A15" s="1" t="s">
        <v>25</v>
      </c>
      <c r="B15" s="15">
        <v>44.05</v>
      </c>
      <c r="C15" s="1"/>
      <c r="D15" s="15">
        <v>42.47</v>
      </c>
      <c r="E15" s="15"/>
      <c r="F15" s="15">
        <v>42.68</v>
      </c>
      <c r="G15" s="15"/>
      <c r="H15" s="15">
        <v>42.36</v>
      </c>
      <c r="I15" s="31"/>
    </row>
    <row r="16" spans="1:9" ht="9" customHeight="1" x14ac:dyDescent="0.25">
      <c r="A16" s="1"/>
      <c r="B16" s="15"/>
      <c r="C16" s="1"/>
      <c r="D16" s="104"/>
      <c r="E16" s="104"/>
      <c r="F16" s="104"/>
      <c r="G16" s="104"/>
      <c r="H16" s="104"/>
      <c r="I16" s="1"/>
    </row>
    <row r="17" spans="1:9" x14ac:dyDescent="0.25">
      <c r="A17" s="1" t="s">
        <v>28</v>
      </c>
      <c r="B17" s="15"/>
      <c r="C17" s="1"/>
      <c r="D17" s="15"/>
      <c r="E17" s="15"/>
      <c r="F17" s="15"/>
      <c r="G17" s="15"/>
      <c r="H17" s="15"/>
      <c r="I17" s="1"/>
    </row>
    <row r="18" spans="1:9" x14ac:dyDescent="0.25">
      <c r="A18" s="1" t="s">
        <v>29</v>
      </c>
      <c r="B18" s="15"/>
      <c r="C18" s="1"/>
      <c r="D18" s="15"/>
      <c r="E18" s="15"/>
      <c r="F18" s="15"/>
      <c r="G18" s="15"/>
      <c r="H18" s="15"/>
      <c r="I18" s="1"/>
    </row>
    <row r="19" spans="1:9" x14ac:dyDescent="0.25">
      <c r="A19" s="1" t="s">
        <v>24</v>
      </c>
      <c r="B19" s="15">
        <v>114.8</v>
      </c>
      <c r="C19" s="1"/>
      <c r="D19" s="15">
        <v>115.95</v>
      </c>
      <c r="E19" s="15"/>
      <c r="F19" s="15">
        <v>116.54</v>
      </c>
      <c r="G19" s="15"/>
      <c r="H19" s="15">
        <v>116.02</v>
      </c>
      <c r="I19" s="1"/>
    </row>
    <row r="20" spans="1:9" x14ac:dyDescent="0.25">
      <c r="A20" s="1" t="s">
        <v>25</v>
      </c>
      <c r="B20" s="15">
        <v>112.95</v>
      </c>
      <c r="C20" s="1"/>
      <c r="D20" s="15">
        <v>114.25</v>
      </c>
      <c r="E20" s="15"/>
      <c r="F20" s="15">
        <v>114.84</v>
      </c>
      <c r="G20" s="15"/>
      <c r="H20" s="15">
        <v>114.32</v>
      </c>
      <c r="I20" s="1"/>
    </row>
    <row r="21" spans="1:9" x14ac:dyDescent="0.25">
      <c r="A21" s="1" t="s">
        <v>30</v>
      </c>
      <c r="B21" s="15"/>
      <c r="C21" s="15"/>
      <c r="D21" s="15"/>
      <c r="E21" s="15"/>
      <c r="F21" s="15"/>
      <c r="G21" s="15"/>
      <c r="H21" s="15"/>
      <c r="I21" s="1"/>
    </row>
    <row r="22" spans="1:9" x14ac:dyDescent="0.25">
      <c r="A22" s="1" t="s">
        <v>24</v>
      </c>
      <c r="B22" s="15">
        <v>44.61</v>
      </c>
      <c r="C22" s="15"/>
      <c r="D22" s="15">
        <v>42.51</v>
      </c>
      <c r="E22" s="15"/>
      <c r="F22" s="15">
        <v>42.71</v>
      </c>
      <c r="G22" s="15"/>
      <c r="H22" s="15">
        <v>42.33</v>
      </c>
      <c r="I22" s="1"/>
    </row>
    <row r="23" spans="1:9" x14ac:dyDescent="0.25">
      <c r="A23" s="1" t="s">
        <v>25</v>
      </c>
      <c r="B23" s="15">
        <v>32.86</v>
      </c>
      <c r="C23" s="15"/>
      <c r="D23" s="15">
        <v>31.51</v>
      </c>
      <c r="E23" s="15"/>
      <c r="F23" s="15">
        <v>31.71</v>
      </c>
      <c r="G23" s="15"/>
      <c r="H23" s="15">
        <v>31.43</v>
      </c>
      <c r="I23" s="1"/>
    </row>
    <row r="24" spans="1:9" x14ac:dyDescent="0.25">
      <c r="A24" s="1" t="s">
        <v>31</v>
      </c>
      <c r="B24" s="104"/>
      <c r="C24" s="15"/>
      <c r="D24" s="104"/>
      <c r="E24" s="104"/>
      <c r="F24" s="104"/>
      <c r="G24" s="104"/>
      <c r="H24" s="104"/>
      <c r="I24" s="1"/>
    </row>
    <row r="25" spans="1:9" x14ac:dyDescent="0.25">
      <c r="A25" s="1" t="s">
        <v>24</v>
      </c>
      <c r="B25" s="15">
        <v>73.739999999999995</v>
      </c>
      <c r="C25" s="15"/>
      <c r="D25" s="15">
        <v>78.41</v>
      </c>
      <c r="E25" s="15"/>
      <c r="F25" s="15">
        <v>78.33</v>
      </c>
      <c r="G25" s="15"/>
      <c r="H25" s="15">
        <v>78.86</v>
      </c>
      <c r="I25" s="31"/>
    </row>
    <row r="26" spans="1:9" x14ac:dyDescent="0.25">
      <c r="A26" s="1" t="s">
        <v>25</v>
      </c>
      <c r="B26" s="15">
        <v>70.59</v>
      </c>
      <c r="C26" s="15"/>
      <c r="D26" s="15">
        <v>73.510000000000005</v>
      </c>
      <c r="E26" s="15"/>
      <c r="F26" s="15">
        <v>73.430000000000007</v>
      </c>
      <c r="G26" s="15"/>
      <c r="H26" s="15">
        <v>73.86</v>
      </c>
      <c r="I26" s="1"/>
    </row>
    <row r="27" spans="1:9" ht="8.25" customHeight="1" x14ac:dyDescent="0.25">
      <c r="A27" s="1"/>
      <c r="B27" s="15"/>
      <c r="C27" s="15"/>
      <c r="D27" s="55"/>
      <c r="E27" s="15"/>
      <c r="F27" s="15"/>
      <c r="G27" s="15"/>
      <c r="H27" s="55"/>
      <c r="I27" s="1"/>
    </row>
    <row r="28" spans="1:9" x14ac:dyDescent="0.25">
      <c r="A28" s="1"/>
      <c r="B28" s="106" t="s">
        <v>32</v>
      </c>
      <c r="C28" s="106"/>
      <c r="D28" s="106"/>
      <c r="E28" s="106"/>
      <c r="F28" s="106"/>
      <c r="G28" s="106"/>
      <c r="H28" s="106"/>
      <c r="I28" s="1"/>
    </row>
    <row r="29" spans="1:9" x14ac:dyDescent="0.25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 t="s">
        <v>24</v>
      </c>
      <c r="B30" s="4">
        <v>64.2</v>
      </c>
      <c r="C30" s="13"/>
      <c r="D30" s="4">
        <v>67.599999999999994</v>
      </c>
      <c r="E30" s="104"/>
      <c r="F30" s="4">
        <v>67.2</v>
      </c>
      <c r="G30" s="104"/>
      <c r="H30" s="4">
        <v>68</v>
      </c>
      <c r="I30" s="1"/>
    </row>
    <row r="31" spans="1:9" x14ac:dyDescent="0.25">
      <c r="A31" s="42" t="s">
        <v>25</v>
      </c>
      <c r="B31" s="63">
        <v>62.5</v>
      </c>
      <c r="C31" s="64"/>
      <c r="D31" s="63">
        <v>64.3</v>
      </c>
      <c r="E31" s="103"/>
      <c r="F31" s="63">
        <v>63.9</v>
      </c>
      <c r="G31" s="103"/>
      <c r="H31" s="63">
        <v>64.599999999999994</v>
      </c>
      <c r="I31" s="1"/>
    </row>
    <row r="32" spans="1:9" ht="3.95" customHeight="1" x14ac:dyDescent="0.25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25">
      <c r="A33" s="1" t="s">
        <v>235</v>
      </c>
      <c r="B33" s="12"/>
      <c r="C33" s="12"/>
      <c r="D33" s="1"/>
      <c r="E33" s="1"/>
      <c r="F33" s="1"/>
      <c r="G33" s="1"/>
      <c r="H33" s="1"/>
      <c r="I33" s="31"/>
    </row>
    <row r="34" spans="1:12" ht="6.95" customHeight="1" x14ac:dyDescent="0.25">
      <c r="A34" s="1"/>
      <c r="B34" s="12"/>
      <c r="C34" s="12"/>
      <c r="D34" s="1"/>
      <c r="E34" s="1"/>
      <c r="F34" s="1"/>
      <c r="G34" s="1"/>
      <c r="H34" s="1"/>
      <c r="I34" s="31"/>
    </row>
    <row r="35" spans="1:12" ht="14.1" customHeight="1" x14ac:dyDescent="0.25">
      <c r="A35" s="1" t="s">
        <v>222</v>
      </c>
      <c r="B35" s="12"/>
      <c r="C35" s="12"/>
      <c r="D35" s="1"/>
      <c r="E35" s="1"/>
      <c r="F35" s="1"/>
      <c r="G35" s="1"/>
      <c r="H35" s="1"/>
      <c r="I35" s="31"/>
    </row>
    <row r="36" spans="1:12" ht="14.1" customHeight="1" x14ac:dyDescent="0.25">
      <c r="A36" s="1" t="s">
        <v>223</v>
      </c>
      <c r="B36" s="12"/>
      <c r="C36" s="12"/>
      <c r="D36" s="1"/>
      <c r="E36" s="1"/>
      <c r="F36" s="1"/>
      <c r="G36" s="1"/>
      <c r="H36" s="1"/>
      <c r="I36" s="31"/>
    </row>
    <row r="37" spans="1:12" ht="6.95" customHeight="1" x14ac:dyDescent="0.25">
      <c r="A37" s="104"/>
      <c r="B37" s="104"/>
      <c r="C37" s="104"/>
      <c r="D37" s="104"/>
      <c r="E37" s="104"/>
      <c r="F37" s="104"/>
      <c r="G37" s="104"/>
      <c r="H37" s="104"/>
      <c r="I37" s="31"/>
      <c r="L37" t="s">
        <v>35</v>
      </c>
    </row>
    <row r="38" spans="1:12" x14ac:dyDescent="0.25">
      <c r="A38" s="1" t="s">
        <v>237</v>
      </c>
      <c r="B38" s="104"/>
      <c r="C38" s="104"/>
      <c r="D38" s="104"/>
      <c r="E38" s="104"/>
      <c r="F38" s="104"/>
      <c r="G38" s="104"/>
      <c r="H38" s="104"/>
      <c r="I38" s="30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2" t="s">
        <v>190</v>
      </c>
      <c r="B1" s="42"/>
      <c r="C1" s="42"/>
      <c r="D1" s="42"/>
      <c r="E1" s="42"/>
      <c r="F1" s="31"/>
      <c r="G1" s="2"/>
    </row>
    <row r="2" spans="1:7" x14ac:dyDescent="0.25">
      <c r="A2" s="1"/>
      <c r="B2" s="2" t="s">
        <v>198</v>
      </c>
      <c r="C2" s="2" t="s">
        <v>199</v>
      </c>
      <c r="D2" s="2" t="s">
        <v>200</v>
      </c>
      <c r="E2" s="2" t="s">
        <v>200</v>
      </c>
      <c r="F2" s="31"/>
      <c r="G2" s="2"/>
    </row>
    <row r="3" spans="1:7" x14ac:dyDescent="0.25">
      <c r="A3" s="65" t="s">
        <v>1</v>
      </c>
      <c r="B3" s="42">
        <v>2024</v>
      </c>
      <c r="C3" s="42">
        <v>2025</v>
      </c>
      <c r="D3" s="42">
        <v>2025</v>
      </c>
      <c r="E3" s="42">
        <v>2024</v>
      </c>
      <c r="F3" s="31"/>
      <c r="G3" s="2"/>
    </row>
    <row r="4" spans="1:7" ht="9" customHeight="1" x14ac:dyDescent="0.25">
      <c r="A4" s="1"/>
      <c r="B4" s="2"/>
      <c r="C4" s="2"/>
      <c r="D4" s="2"/>
      <c r="E4" s="2"/>
      <c r="F4" s="31"/>
      <c r="G4" s="2"/>
    </row>
    <row r="5" spans="1:7" x14ac:dyDescent="0.25">
      <c r="A5" s="1"/>
      <c r="B5" s="108" t="s">
        <v>44</v>
      </c>
      <c r="C5" s="108"/>
      <c r="D5" s="108"/>
      <c r="E5" s="108"/>
      <c r="F5" s="31"/>
      <c r="G5" s="2"/>
    </row>
    <row r="6" spans="1:7" x14ac:dyDescent="0.25">
      <c r="A6" s="1" t="s">
        <v>45</v>
      </c>
      <c r="B6" s="1"/>
      <c r="C6" s="1"/>
      <c r="D6" s="1"/>
      <c r="E6" s="1"/>
      <c r="F6" s="31"/>
      <c r="G6" s="2"/>
    </row>
    <row r="7" spans="1:7" x14ac:dyDescent="0.25">
      <c r="A7" s="1" t="s">
        <v>46</v>
      </c>
      <c r="B7" s="3">
        <v>10101</v>
      </c>
      <c r="C7" s="3">
        <v>12789</v>
      </c>
      <c r="D7" s="3">
        <v>12605</v>
      </c>
      <c r="E7" s="3">
        <v>10963</v>
      </c>
      <c r="F7" s="3"/>
      <c r="G7" s="2"/>
    </row>
    <row r="8" spans="1:7" x14ac:dyDescent="0.25">
      <c r="A8" s="1" t="s">
        <v>47</v>
      </c>
      <c r="B8" s="9">
        <v>3456</v>
      </c>
      <c r="C8" s="9">
        <v>933</v>
      </c>
      <c r="D8" s="9">
        <v>110</v>
      </c>
      <c r="E8" s="9">
        <v>45</v>
      </c>
      <c r="F8" s="4"/>
      <c r="G8" s="2"/>
    </row>
    <row r="9" spans="1:7" x14ac:dyDescent="0.25">
      <c r="A9" s="1" t="s">
        <v>48</v>
      </c>
      <c r="B9" s="4">
        <v>1.9</v>
      </c>
      <c r="C9" s="4">
        <v>2</v>
      </c>
      <c r="D9" s="4">
        <v>2.1</v>
      </c>
      <c r="E9" s="4">
        <v>0</v>
      </c>
      <c r="F9" s="1"/>
      <c r="G9" s="2"/>
    </row>
    <row r="10" spans="1:7" ht="10.5" customHeight="1" x14ac:dyDescent="0.25">
      <c r="A10" s="1"/>
      <c r="B10" s="1"/>
      <c r="C10" s="1"/>
      <c r="D10" s="1"/>
      <c r="E10" s="60"/>
      <c r="F10" s="31"/>
      <c r="G10" s="2"/>
    </row>
    <row r="11" spans="1:7" x14ac:dyDescent="0.25">
      <c r="A11" s="1"/>
      <c r="B11" s="107" t="s">
        <v>50</v>
      </c>
      <c r="C11" s="107"/>
      <c r="D11" s="107"/>
      <c r="E11" s="107"/>
      <c r="F11" s="31"/>
      <c r="G11" s="2"/>
    </row>
    <row r="12" spans="1:7" x14ac:dyDescent="0.25">
      <c r="A12" s="1" t="s">
        <v>51</v>
      </c>
      <c r="B12" s="1"/>
      <c r="C12" s="1"/>
      <c r="D12" s="1"/>
      <c r="E12" s="1"/>
      <c r="F12" s="31"/>
      <c r="G12" s="2"/>
    </row>
    <row r="13" spans="1:7" x14ac:dyDescent="0.25">
      <c r="A13" s="1" t="s">
        <v>52</v>
      </c>
      <c r="B13" s="13">
        <v>372.2</v>
      </c>
      <c r="C13" s="13">
        <v>298.7</v>
      </c>
      <c r="D13" s="13">
        <v>231.9</v>
      </c>
      <c r="E13" s="13">
        <v>429.2</v>
      </c>
      <c r="F13" s="31"/>
      <c r="G13" s="2"/>
    </row>
    <row r="14" spans="1:7" x14ac:dyDescent="0.25">
      <c r="A14" s="1" t="s">
        <v>53</v>
      </c>
      <c r="B14" s="4">
        <v>89.2</v>
      </c>
      <c r="C14" s="4">
        <v>79.7</v>
      </c>
      <c r="D14" s="4">
        <v>104.4</v>
      </c>
      <c r="E14" s="4">
        <v>215.6</v>
      </c>
      <c r="F14" s="31"/>
      <c r="G14" s="2"/>
    </row>
    <row r="15" spans="1:7" x14ac:dyDescent="0.25">
      <c r="A15" s="1" t="s">
        <v>54</v>
      </c>
      <c r="B15" s="4">
        <v>283</v>
      </c>
      <c r="C15" s="4">
        <v>219</v>
      </c>
      <c r="D15" s="4">
        <v>127.5</v>
      </c>
      <c r="E15" s="4">
        <v>213.6</v>
      </c>
      <c r="F15" s="31"/>
      <c r="G15" s="2"/>
    </row>
    <row r="16" spans="1:7" x14ac:dyDescent="0.25">
      <c r="A16" s="1" t="s">
        <v>55</v>
      </c>
      <c r="B16" s="13">
        <v>5107.6000000000004</v>
      </c>
      <c r="C16" s="13">
        <v>298.7</v>
      </c>
      <c r="D16" s="13">
        <v>530.6</v>
      </c>
      <c r="E16" s="13">
        <v>795.2</v>
      </c>
      <c r="F16" s="31"/>
      <c r="G16" s="2"/>
    </row>
    <row r="17" spans="1:7" ht="14.25" customHeight="1" x14ac:dyDescent="0.25">
      <c r="A17" s="1"/>
      <c r="B17" s="1"/>
      <c r="C17" s="1"/>
      <c r="D17" s="1"/>
      <c r="E17" s="1"/>
      <c r="F17" s="31"/>
      <c r="G17" s="2"/>
    </row>
    <row r="18" spans="1:7" ht="10.5" customHeight="1" x14ac:dyDescent="0.25">
      <c r="A18" s="1" t="s">
        <v>56</v>
      </c>
      <c r="B18" s="4">
        <v>9.4</v>
      </c>
      <c r="C18" s="4">
        <v>61.6</v>
      </c>
      <c r="D18" s="4">
        <v>159.69999999999999</v>
      </c>
      <c r="E18" s="4">
        <v>25.4</v>
      </c>
      <c r="F18" s="31"/>
      <c r="G18" s="2"/>
    </row>
    <row r="19" spans="1:7" x14ac:dyDescent="0.25">
      <c r="A19" s="1" t="s">
        <v>55</v>
      </c>
      <c r="B19" s="4">
        <v>490.2</v>
      </c>
      <c r="C19" s="4">
        <v>61.6</v>
      </c>
      <c r="D19" s="4">
        <v>221.3</v>
      </c>
      <c r="E19" s="13">
        <v>74.5</v>
      </c>
      <c r="F19" s="31"/>
      <c r="G19" s="2"/>
    </row>
    <row r="20" spans="1:7" x14ac:dyDescent="0.25">
      <c r="A20" s="1" t="s">
        <v>57</v>
      </c>
      <c r="B20" s="13">
        <v>0</v>
      </c>
      <c r="C20" s="13">
        <v>0</v>
      </c>
      <c r="D20" s="13">
        <v>0</v>
      </c>
      <c r="E20" s="13">
        <v>0</v>
      </c>
      <c r="F20" s="31"/>
      <c r="G20" s="2"/>
    </row>
    <row r="21" spans="1:7" x14ac:dyDescent="0.25">
      <c r="A21" s="42" t="s">
        <v>55</v>
      </c>
      <c r="B21" s="63">
        <v>2.9</v>
      </c>
      <c r="C21" s="63">
        <v>0</v>
      </c>
      <c r="D21" s="63">
        <v>0</v>
      </c>
      <c r="E21" s="63">
        <v>0</v>
      </c>
      <c r="F21" s="31"/>
      <c r="G21" s="2"/>
    </row>
    <row r="22" spans="1:7" ht="3.95" customHeight="1" x14ac:dyDescent="0.25">
      <c r="A22" s="1"/>
      <c r="B22" s="4"/>
      <c r="C22" s="4"/>
      <c r="D22" s="4"/>
      <c r="E22" s="4"/>
      <c r="F22" s="31"/>
      <c r="G22" s="2"/>
    </row>
    <row r="23" spans="1:7" ht="14.1" customHeight="1" x14ac:dyDescent="0.25">
      <c r="A23" s="1" t="s">
        <v>238</v>
      </c>
      <c r="B23" s="97"/>
      <c r="C23" s="97"/>
      <c r="D23" s="1"/>
      <c r="E23" s="97"/>
      <c r="F23" s="31"/>
      <c r="G23" s="2"/>
    </row>
    <row r="24" spans="1:7" ht="6.95" customHeight="1" x14ac:dyDescent="0.25">
      <c r="A24" s="1"/>
      <c r="B24" s="97"/>
      <c r="C24" s="97"/>
      <c r="D24" s="1"/>
      <c r="E24" s="1"/>
      <c r="F24" s="31"/>
      <c r="G24" s="16"/>
    </row>
    <row r="25" spans="1:7" ht="14.1" customHeight="1" x14ac:dyDescent="0.25">
      <c r="A25" s="1" t="s">
        <v>224</v>
      </c>
      <c r="B25" s="97"/>
      <c r="C25" s="97"/>
      <c r="D25" s="1"/>
      <c r="E25" s="97"/>
      <c r="F25" s="31"/>
      <c r="G25" s="2"/>
    </row>
    <row r="26" spans="1:7" ht="14.1" customHeight="1" x14ac:dyDescent="0.25">
      <c r="A26" s="66" t="s">
        <v>225</v>
      </c>
      <c r="B26" s="66"/>
      <c r="C26" s="66"/>
      <c r="D26" s="66"/>
      <c r="E26" s="66"/>
      <c r="F26" s="31"/>
      <c r="G26" s="2"/>
    </row>
    <row r="27" spans="1:7" ht="6.95" customHeight="1" x14ac:dyDescent="0.25">
      <c r="A27" s="97"/>
      <c r="B27" s="97"/>
      <c r="C27" s="97"/>
      <c r="D27" s="1"/>
      <c r="E27" s="97"/>
      <c r="F27" s="31"/>
      <c r="G27" s="2"/>
    </row>
    <row r="28" spans="1:7" ht="14.1" customHeight="1" x14ac:dyDescent="0.25">
      <c r="A28" s="1" t="s">
        <v>237</v>
      </c>
      <c r="B28" s="97"/>
      <c r="C28" s="97"/>
      <c r="D28" s="1"/>
      <c r="E28" s="97"/>
      <c r="F28" s="29"/>
    </row>
    <row r="29" spans="1:7" x14ac:dyDescent="0.25">
      <c r="A29" s="1"/>
      <c r="B29" s="107"/>
      <c r="C29" s="107"/>
      <c r="D29" s="107"/>
      <c r="E29" s="107"/>
      <c r="F29" s="7"/>
    </row>
    <row r="30" spans="1:7" x14ac:dyDescent="0.25">
      <c r="A30" s="1"/>
      <c r="B30" s="1"/>
      <c r="C30" s="1"/>
      <c r="D30" s="1"/>
      <c r="E30" s="1"/>
      <c r="F30" s="7"/>
    </row>
    <row r="31" spans="1:7" x14ac:dyDescent="0.25">
      <c r="A31" s="1"/>
      <c r="B31" s="4"/>
      <c r="C31" s="4"/>
      <c r="D31" s="4"/>
      <c r="E31" s="4"/>
      <c r="F31" s="7"/>
    </row>
    <row r="32" spans="1:7" x14ac:dyDescent="0.25">
      <c r="A32" s="1"/>
      <c r="B32" s="4"/>
      <c r="C32" s="4"/>
      <c r="D32" s="4"/>
      <c r="E32" s="4"/>
      <c r="F32" s="7"/>
    </row>
    <row r="33" spans="1:6" x14ac:dyDescent="0.25">
      <c r="A33" s="1"/>
      <c r="B33" s="4"/>
      <c r="C33" s="4"/>
      <c r="D33" s="4"/>
      <c r="E33" s="4"/>
      <c r="F33" s="7"/>
    </row>
    <row r="34" spans="1:6" x14ac:dyDescent="0.25">
      <c r="A34" s="1"/>
      <c r="B34" s="13"/>
      <c r="C34" s="13"/>
      <c r="D34" s="13"/>
      <c r="E34" s="13"/>
      <c r="F34" s="7"/>
    </row>
    <row r="35" spans="1:6" x14ac:dyDescent="0.25">
      <c r="A35" s="1"/>
      <c r="B35" s="1"/>
      <c r="C35" s="1"/>
      <c r="D35" s="1"/>
      <c r="E35" s="7"/>
      <c r="F35" s="7"/>
    </row>
    <row r="36" spans="1:6" x14ac:dyDescent="0.25">
      <c r="A36" s="1"/>
      <c r="B36" s="4"/>
      <c r="C36" s="4"/>
      <c r="D36" s="4"/>
      <c r="E36" s="4"/>
      <c r="F36" s="7"/>
    </row>
    <row r="37" spans="1:6" x14ac:dyDescent="0.25">
      <c r="A37" s="1"/>
      <c r="B37" s="17"/>
      <c r="C37" s="17"/>
      <c r="D37" s="17"/>
      <c r="E37" s="17"/>
      <c r="F37" s="7"/>
    </row>
    <row r="38" spans="1:6" x14ac:dyDescent="0.25">
      <c r="A38" s="1"/>
      <c r="B38" s="13"/>
      <c r="C38" s="13"/>
      <c r="D38" s="13"/>
      <c r="E38" s="4"/>
      <c r="F38" s="7"/>
    </row>
    <row r="39" spans="1:6" x14ac:dyDescent="0.25">
      <c r="A39" s="1"/>
      <c r="B39" s="4"/>
      <c r="C39" s="4"/>
      <c r="D39" s="4"/>
      <c r="E39" s="4"/>
      <c r="F39" s="7"/>
    </row>
    <row r="40" spans="1:6" ht="9.75" customHeight="1" x14ac:dyDescent="0.25">
      <c r="A40" s="1"/>
      <c r="B40" s="7"/>
      <c r="C40" s="7"/>
      <c r="D40" s="1"/>
      <c r="E40" s="7"/>
      <c r="F40" s="7"/>
    </row>
    <row r="41" spans="1:6" ht="10.5" customHeight="1" x14ac:dyDescent="0.25">
      <c r="A41" s="1"/>
      <c r="B41" s="7"/>
      <c r="C41" s="7"/>
      <c r="D41" s="1"/>
      <c r="E41" s="7"/>
      <c r="F41" s="7"/>
    </row>
    <row r="42" spans="1:6" ht="3.75" customHeight="1" x14ac:dyDescent="0.25">
      <c r="A42" s="7"/>
      <c r="B42" s="7"/>
      <c r="C42" s="7"/>
      <c r="D42" s="1"/>
      <c r="E42" s="7"/>
      <c r="F42" s="7"/>
    </row>
    <row r="43" spans="1:6" ht="25.5" customHeight="1" x14ac:dyDescent="0.25">
      <c r="A43" s="109"/>
      <c r="B43" s="109"/>
      <c r="C43" s="109"/>
      <c r="D43" s="109"/>
      <c r="E43" s="109"/>
      <c r="F43" s="7"/>
    </row>
    <row r="44" spans="1:6" x14ac:dyDescent="0.25">
      <c r="A44" s="1"/>
      <c r="B44" s="7"/>
      <c r="C44" s="7"/>
      <c r="D44" s="1"/>
      <c r="E44" s="7"/>
      <c r="F44" s="7"/>
    </row>
    <row r="45" spans="1:6" x14ac:dyDescent="0.25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5" x14ac:dyDescent="0.25"/>
  <cols>
    <col min="1" max="1" width="25.85546875" customWidth="1"/>
    <col min="2" max="5" width="13.140625" customWidth="1"/>
  </cols>
  <sheetData>
    <row r="1" spans="1:6" x14ac:dyDescent="0.25">
      <c r="A1" s="67" t="s">
        <v>191</v>
      </c>
      <c r="B1" s="1"/>
      <c r="C1" s="1"/>
      <c r="D1" s="1"/>
      <c r="E1" s="1"/>
      <c r="F1" s="31"/>
    </row>
    <row r="2" spans="1:6" x14ac:dyDescent="0.25">
      <c r="A2" s="39"/>
      <c r="B2" s="40" t="s">
        <v>198</v>
      </c>
      <c r="C2" s="40" t="s">
        <v>199</v>
      </c>
      <c r="D2" s="40" t="s">
        <v>200</v>
      </c>
      <c r="E2" s="40" t="s">
        <v>200</v>
      </c>
      <c r="F2" s="31"/>
    </row>
    <row r="3" spans="1:6" x14ac:dyDescent="0.25">
      <c r="A3" s="51" t="s">
        <v>1</v>
      </c>
      <c r="B3" s="43">
        <v>2024</v>
      </c>
      <c r="C3" s="43">
        <v>2025</v>
      </c>
      <c r="D3" s="43">
        <v>2025</v>
      </c>
      <c r="E3" s="43">
        <v>2024</v>
      </c>
      <c r="F3" s="1"/>
    </row>
    <row r="4" spans="1:6" x14ac:dyDescent="0.25">
      <c r="A4" s="54"/>
      <c r="B4" s="2"/>
      <c r="C4" s="2"/>
      <c r="D4" s="1"/>
      <c r="E4" s="2"/>
      <c r="F4" s="31"/>
    </row>
    <row r="5" spans="1:6" x14ac:dyDescent="0.25">
      <c r="A5" s="1"/>
      <c r="B5" s="110" t="s">
        <v>44</v>
      </c>
      <c r="C5" s="110"/>
      <c r="D5" s="110"/>
      <c r="E5" s="110"/>
      <c r="F5" s="18"/>
    </row>
    <row r="6" spans="1:6" x14ac:dyDescent="0.25">
      <c r="A6" s="1" t="s">
        <v>45</v>
      </c>
      <c r="B6" s="68"/>
      <c r="C6" s="68"/>
      <c r="D6" s="68"/>
      <c r="E6" s="68"/>
      <c r="F6" s="18"/>
    </row>
    <row r="7" spans="1:6" x14ac:dyDescent="0.25">
      <c r="A7" s="1" t="s">
        <v>58</v>
      </c>
      <c r="B7" s="2">
        <v>89</v>
      </c>
      <c r="C7" s="2">
        <v>143</v>
      </c>
      <c r="D7" s="2">
        <v>142</v>
      </c>
      <c r="E7" s="1">
        <v>159</v>
      </c>
      <c r="F7" s="18"/>
    </row>
    <row r="8" spans="1:6" x14ac:dyDescent="0.25">
      <c r="A8" s="1" t="s">
        <v>59</v>
      </c>
      <c r="B8" s="2">
        <v>687</v>
      </c>
      <c r="C8" s="2">
        <v>830</v>
      </c>
      <c r="D8" s="2">
        <v>972</v>
      </c>
      <c r="E8" s="3">
        <v>1057</v>
      </c>
      <c r="F8" s="18"/>
    </row>
    <row r="9" spans="1:6" x14ac:dyDescent="0.25">
      <c r="A9" s="1" t="s">
        <v>60</v>
      </c>
      <c r="B9" s="60">
        <v>4</v>
      </c>
      <c r="C9" s="60">
        <v>6.2</v>
      </c>
      <c r="D9" s="60">
        <v>7.1</v>
      </c>
      <c r="E9" s="4">
        <v>7.6</v>
      </c>
      <c r="F9" s="18"/>
    </row>
    <row r="10" spans="1:6" x14ac:dyDescent="0.25">
      <c r="A10" s="1"/>
      <c r="B10" s="1"/>
      <c r="C10" s="1"/>
      <c r="D10" s="1"/>
      <c r="E10" s="1"/>
      <c r="F10" s="18"/>
    </row>
    <row r="11" spans="1:6" x14ac:dyDescent="0.25">
      <c r="A11" s="1" t="s">
        <v>61</v>
      </c>
      <c r="B11" s="2">
        <v>89</v>
      </c>
      <c r="C11" s="2">
        <v>142</v>
      </c>
      <c r="D11" s="2">
        <v>142</v>
      </c>
      <c r="E11" s="1">
        <v>158</v>
      </c>
      <c r="F11" s="18"/>
    </row>
    <row r="12" spans="1:6" x14ac:dyDescent="0.25">
      <c r="A12" s="1" t="s">
        <v>59</v>
      </c>
      <c r="B12" s="2">
        <v>684</v>
      </c>
      <c r="C12" s="2">
        <v>827</v>
      </c>
      <c r="D12" s="2">
        <v>968</v>
      </c>
      <c r="E12" s="3">
        <v>1052</v>
      </c>
      <c r="F12" s="18"/>
    </row>
    <row r="13" spans="1:6" x14ac:dyDescent="0.25">
      <c r="A13" s="1" t="s">
        <v>60</v>
      </c>
      <c r="B13" s="60">
        <v>4</v>
      </c>
      <c r="C13" s="60">
        <v>6.2</v>
      </c>
      <c r="D13" s="60">
        <v>7.1</v>
      </c>
      <c r="E13" s="4">
        <v>7.5</v>
      </c>
      <c r="F13" s="18"/>
    </row>
    <row r="14" spans="1:6" x14ac:dyDescent="0.25">
      <c r="A14" s="1"/>
      <c r="B14" s="1"/>
      <c r="C14" s="1"/>
      <c r="D14" s="1"/>
      <c r="E14" s="1"/>
      <c r="F14" s="31"/>
    </row>
    <row r="15" spans="1:6" x14ac:dyDescent="0.25">
      <c r="A15" s="1" t="s">
        <v>62</v>
      </c>
      <c r="B15" s="3">
        <v>636</v>
      </c>
      <c r="C15" s="3">
        <v>937</v>
      </c>
      <c r="D15" s="3">
        <v>1211</v>
      </c>
      <c r="E15" s="3">
        <v>1194</v>
      </c>
      <c r="F15" s="33"/>
    </row>
    <row r="16" spans="1:6" x14ac:dyDescent="0.25">
      <c r="A16" s="1" t="s">
        <v>59</v>
      </c>
      <c r="B16" s="3">
        <v>2875</v>
      </c>
      <c r="C16" s="3">
        <v>3812</v>
      </c>
      <c r="D16" s="3">
        <v>5022</v>
      </c>
      <c r="E16" s="3">
        <v>5816</v>
      </c>
      <c r="F16" s="33"/>
    </row>
    <row r="17" spans="1:6" x14ac:dyDescent="0.25">
      <c r="A17" s="1" t="s">
        <v>63</v>
      </c>
      <c r="B17" s="3">
        <v>45</v>
      </c>
      <c r="C17" s="3">
        <v>141</v>
      </c>
      <c r="D17" s="3">
        <v>210</v>
      </c>
      <c r="E17" s="3">
        <v>102</v>
      </c>
      <c r="F17" s="34"/>
    </row>
    <row r="18" spans="1:6" x14ac:dyDescent="0.25">
      <c r="A18" s="1" t="s">
        <v>59</v>
      </c>
      <c r="B18" s="3">
        <v>485</v>
      </c>
      <c r="C18" s="3">
        <v>626</v>
      </c>
      <c r="D18" s="3">
        <v>836</v>
      </c>
      <c r="E18" s="3">
        <v>858</v>
      </c>
      <c r="F18" s="34"/>
    </row>
    <row r="19" spans="1:6" ht="8.25" customHeight="1" x14ac:dyDescent="0.25">
      <c r="A19" s="1"/>
      <c r="B19" s="1"/>
      <c r="C19" s="1"/>
      <c r="D19" s="1"/>
      <c r="E19" s="1"/>
      <c r="F19" s="34"/>
    </row>
    <row r="20" spans="1:6" x14ac:dyDescent="0.25">
      <c r="A20" s="1" t="s">
        <v>64</v>
      </c>
      <c r="B20" s="4">
        <v>43.8</v>
      </c>
      <c r="C20" s="4">
        <v>38.6</v>
      </c>
      <c r="D20" s="4">
        <v>23.2</v>
      </c>
      <c r="E20" s="4">
        <v>21.7</v>
      </c>
      <c r="F20" s="34"/>
    </row>
    <row r="21" spans="1:6" x14ac:dyDescent="0.25">
      <c r="A21" s="1" t="s">
        <v>59</v>
      </c>
      <c r="B21" s="4">
        <v>172.9</v>
      </c>
      <c r="C21" s="4">
        <v>211.7</v>
      </c>
      <c r="D21" s="4">
        <v>234.8</v>
      </c>
      <c r="E21" s="4">
        <v>188.8</v>
      </c>
      <c r="F21" s="34"/>
    </row>
    <row r="22" spans="1:6" x14ac:dyDescent="0.25">
      <c r="A22" s="1" t="s">
        <v>63</v>
      </c>
      <c r="B22" s="60">
        <v>0</v>
      </c>
      <c r="C22" s="60">
        <v>0</v>
      </c>
      <c r="D22" s="60">
        <v>1</v>
      </c>
      <c r="E22" s="60">
        <v>0</v>
      </c>
      <c r="F22" s="34"/>
    </row>
    <row r="23" spans="1:6" x14ac:dyDescent="0.25">
      <c r="A23" s="1" t="s">
        <v>59</v>
      </c>
      <c r="B23" s="4">
        <v>0</v>
      </c>
      <c r="C23" s="4">
        <v>0</v>
      </c>
      <c r="D23" s="4">
        <v>1</v>
      </c>
      <c r="E23" s="1">
        <v>3.4</v>
      </c>
      <c r="F23" s="34"/>
    </row>
    <row r="24" spans="1:6" x14ac:dyDescent="0.25">
      <c r="A24" s="1"/>
      <c r="B24" s="1"/>
      <c r="C24" s="1"/>
      <c r="D24" s="1"/>
      <c r="E24" s="1"/>
      <c r="F24" s="34"/>
    </row>
    <row r="25" spans="1:6" x14ac:dyDescent="0.25">
      <c r="A25" s="1"/>
      <c r="B25" s="112" t="s">
        <v>50</v>
      </c>
      <c r="C25" s="112"/>
      <c r="D25" s="112"/>
      <c r="E25" s="112"/>
      <c r="F25" s="1"/>
    </row>
    <row r="26" spans="1:6" x14ac:dyDescent="0.25">
      <c r="A26" s="1" t="s">
        <v>51</v>
      </c>
      <c r="B26" s="1"/>
      <c r="C26" s="1"/>
      <c r="D26" s="1"/>
      <c r="E26" s="1"/>
      <c r="F26" s="31"/>
    </row>
    <row r="27" spans="1:6" x14ac:dyDescent="0.25">
      <c r="A27" s="1" t="s">
        <v>66</v>
      </c>
      <c r="B27" s="19">
        <v>1105.2</v>
      </c>
      <c r="C27" s="19">
        <v>425</v>
      </c>
      <c r="D27" s="19">
        <v>305.8</v>
      </c>
      <c r="E27" s="13">
        <v>320.39999999999998</v>
      </c>
      <c r="F27" s="31"/>
    </row>
    <row r="28" spans="1:6" x14ac:dyDescent="0.25">
      <c r="A28" s="1" t="s">
        <v>65</v>
      </c>
      <c r="B28" s="19">
        <v>9457</v>
      </c>
      <c r="C28" s="19">
        <v>425</v>
      </c>
      <c r="D28" s="19">
        <v>730.8</v>
      </c>
      <c r="E28" s="19">
        <v>1082.5</v>
      </c>
      <c r="F28" s="31"/>
    </row>
    <row r="29" spans="1:6" x14ac:dyDescent="0.25">
      <c r="A29" s="1" t="s">
        <v>67</v>
      </c>
      <c r="B29" s="4">
        <v>0.6</v>
      </c>
      <c r="C29" s="4">
        <v>0.7</v>
      </c>
      <c r="D29" s="4">
        <v>75.2</v>
      </c>
      <c r="E29" s="13">
        <v>59.5</v>
      </c>
      <c r="F29" s="31"/>
    </row>
    <row r="30" spans="1:6" x14ac:dyDescent="0.25">
      <c r="A30" s="1" t="s">
        <v>65</v>
      </c>
      <c r="B30" s="1">
        <v>345.4</v>
      </c>
      <c r="C30" s="1">
        <v>0.7</v>
      </c>
      <c r="D30" s="1">
        <v>76</v>
      </c>
      <c r="E30" s="13">
        <v>104.8</v>
      </c>
      <c r="F30" s="31"/>
    </row>
    <row r="31" spans="1:6" x14ac:dyDescent="0.25">
      <c r="A31" s="1" t="s">
        <v>68</v>
      </c>
      <c r="B31" s="4">
        <v>41.4</v>
      </c>
      <c r="C31" s="4">
        <v>0</v>
      </c>
      <c r="D31" s="4">
        <v>0</v>
      </c>
      <c r="E31" s="13">
        <v>64.400000000000006</v>
      </c>
      <c r="F31" s="31"/>
    </row>
    <row r="32" spans="1:6" x14ac:dyDescent="0.25">
      <c r="A32" s="42" t="s">
        <v>65</v>
      </c>
      <c r="B32" s="63">
        <v>352.6</v>
      </c>
      <c r="C32" s="63">
        <v>0</v>
      </c>
      <c r="D32" s="63">
        <v>0</v>
      </c>
      <c r="E32" s="64">
        <v>64.400000000000006</v>
      </c>
      <c r="F32" s="31"/>
    </row>
    <row r="33" spans="1:6" ht="3.95" customHeight="1" x14ac:dyDescent="0.25">
      <c r="A33" s="1"/>
      <c r="B33" s="3"/>
      <c r="C33" s="3"/>
      <c r="D33" s="3"/>
      <c r="E33" s="3"/>
      <c r="F33" s="3"/>
    </row>
    <row r="34" spans="1:6" ht="14.1" customHeight="1" x14ac:dyDescent="0.25">
      <c r="A34" s="1" t="s">
        <v>235</v>
      </c>
      <c r="B34" s="20"/>
      <c r="C34" s="20"/>
      <c r="D34" s="1"/>
      <c r="E34" s="1"/>
      <c r="F34" s="31"/>
    </row>
    <row r="35" spans="1:6" ht="14.1" customHeight="1" x14ac:dyDescent="0.25">
      <c r="A35" s="1" t="s">
        <v>69</v>
      </c>
      <c r="B35" s="97"/>
      <c r="C35" s="97"/>
      <c r="D35" s="97"/>
      <c r="E35" s="97"/>
      <c r="F35" s="31"/>
    </row>
    <row r="36" spans="1:6" ht="6.95" customHeight="1" x14ac:dyDescent="0.25">
      <c r="A36" s="1"/>
      <c r="B36" s="97"/>
      <c r="C36" s="97"/>
      <c r="D36" s="97"/>
      <c r="E36" s="97"/>
      <c r="F36" s="31"/>
    </row>
    <row r="37" spans="1:6" ht="14.1" customHeight="1" x14ac:dyDescent="0.25">
      <c r="A37" s="1" t="s">
        <v>226</v>
      </c>
      <c r="B37" s="100"/>
      <c r="C37" s="100"/>
      <c r="D37" s="100"/>
      <c r="E37" s="100"/>
      <c r="F37" s="31"/>
    </row>
    <row r="38" spans="1:6" ht="14.1" customHeight="1" x14ac:dyDescent="0.25">
      <c r="A38" s="1" t="s">
        <v>227</v>
      </c>
      <c r="B38" s="22"/>
      <c r="C38" s="22"/>
      <c r="D38" s="22"/>
      <c r="E38" s="22"/>
      <c r="F38" s="35"/>
    </row>
    <row r="39" spans="1:6" ht="6.95" customHeight="1" x14ac:dyDescent="0.25">
      <c r="A39" s="1"/>
      <c r="B39" s="22"/>
      <c r="C39" s="22"/>
      <c r="D39" s="22"/>
      <c r="E39" s="22"/>
      <c r="F39" s="35"/>
    </row>
    <row r="40" spans="1:6" ht="14.1" customHeight="1" x14ac:dyDescent="0.25">
      <c r="A40" s="1" t="s">
        <v>237</v>
      </c>
      <c r="B40" s="22"/>
      <c r="C40" s="22"/>
      <c r="D40" s="22"/>
      <c r="E40" s="22"/>
      <c r="F40" s="31"/>
    </row>
    <row r="41" spans="1:6" x14ac:dyDescent="0.25">
      <c r="A41" s="1"/>
      <c r="B41" s="22"/>
      <c r="C41" s="22"/>
      <c r="D41" s="22"/>
      <c r="E41" s="22"/>
      <c r="F41" s="35"/>
    </row>
    <row r="42" spans="1:6" x14ac:dyDescent="0.25">
      <c r="A42" s="1"/>
      <c r="B42" s="4"/>
      <c r="C42" s="19"/>
      <c r="D42" s="19"/>
      <c r="E42" s="13"/>
      <c r="F42" s="7"/>
    </row>
    <row r="43" spans="1:6" x14ac:dyDescent="0.25">
      <c r="A43" s="1"/>
      <c r="B43" s="4"/>
      <c r="C43" s="4"/>
      <c r="D43" s="4"/>
      <c r="E43" s="4"/>
      <c r="F43" s="7"/>
    </row>
    <row r="44" spans="1:6" x14ac:dyDescent="0.25">
      <c r="A44" s="1"/>
      <c r="B44" s="19"/>
      <c r="C44" s="19"/>
      <c r="D44" s="19"/>
      <c r="E44" s="13"/>
      <c r="F44" s="7"/>
    </row>
    <row r="45" spans="1:6" ht="3" customHeight="1" x14ac:dyDescent="0.25">
      <c r="A45" s="1"/>
      <c r="B45" s="3"/>
      <c r="C45" s="3"/>
      <c r="D45" s="3"/>
      <c r="E45" s="3"/>
      <c r="F45" s="3"/>
    </row>
    <row r="46" spans="1:6" ht="10.5" customHeight="1" x14ac:dyDescent="0.25">
      <c r="A46" s="1"/>
      <c r="B46" s="20"/>
      <c r="C46" s="20"/>
      <c r="D46" s="1"/>
      <c r="E46" s="1"/>
      <c r="F46" s="7"/>
    </row>
    <row r="47" spans="1:6" ht="13.5" customHeight="1" x14ac:dyDescent="0.25">
      <c r="A47" s="1"/>
      <c r="B47" s="20"/>
      <c r="C47" s="20"/>
      <c r="D47" s="1"/>
      <c r="E47" s="1"/>
      <c r="F47" s="7"/>
    </row>
    <row r="48" spans="1:6" ht="26.25" customHeight="1" x14ac:dyDescent="0.25">
      <c r="A48" s="111"/>
      <c r="B48" s="111"/>
      <c r="C48" s="111"/>
      <c r="D48" s="111"/>
      <c r="E48" s="111"/>
      <c r="F48" s="7"/>
    </row>
    <row r="49" spans="1:6" x14ac:dyDescent="0.25">
      <c r="A49" s="1"/>
      <c r="B49" s="21"/>
      <c r="C49" s="21"/>
      <c r="D49" s="21"/>
      <c r="E49" s="21"/>
      <c r="F49" s="7"/>
    </row>
    <row r="50" spans="1:6" x14ac:dyDescent="0.25">
      <c r="A50" s="1"/>
      <c r="B50" s="22"/>
      <c r="C50" s="22"/>
      <c r="D50" s="22"/>
      <c r="E50" s="22"/>
      <c r="F50" s="23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showGridLines="0" workbookViewId="0"/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2" t="s">
        <v>192</v>
      </c>
      <c r="B1" s="93"/>
      <c r="C1" s="94"/>
      <c r="D1" s="42"/>
      <c r="E1" s="42"/>
      <c r="F1" s="31"/>
    </row>
    <row r="2" spans="1:6" x14ac:dyDescent="0.25">
      <c r="A2" s="1"/>
      <c r="B2" s="2" t="s">
        <v>199</v>
      </c>
      <c r="C2" s="2" t="s">
        <v>200</v>
      </c>
      <c r="D2" s="2" t="s">
        <v>210</v>
      </c>
      <c r="E2" s="2" t="s">
        <v>210</v>
      </c>
      <c r="F2" s="31"/>
    </row>
    <row r="3" spans="1:6" x14ac:dyDescent="0.25">
      <c r="A3" s="51" t="s">
        <v>1</v>
      </c>
      <c r="B3" s="42">
        <v>2025</v>
      </c>
      <c r="C3" s="42">
        <v>2025</v>
      </c>
      <c r="D3" s="42">
        <v>2025</v>
      </c>
      <c r="E3" s="42">
        <v>2024</v>
      </c>
      <c r="F3" s="31"/>
    </row>
    <row r="4" spans="1:6" x14ac:dyDescent="0.25">
      <c r="A4" s="54"/>
      <c r="B4" s="2"/>
      <c r="C4" s="2"/>
      <c r="D4" s="2"/>
      <c r="E4" s="2"/>
      <c r="F4" s="31"/>
    </row>
    <row r="5" spans="1:6" x14ac:dyDescent="0.25">
      <c r="A5" s="54"/>
      <c r="B5" s="107" t="s">
        <v>70</v>
      </c>
      <c r="C5" s="107"/>
      <c r="D5" s="107"/>
      <c r="E5" s="107"/>
      <c r="F5" s="31"/>
    </row>
    <row r="6" spans="1:6" x14ac:dyDescent="0.25">
      <c r="A6" s="1" t="s">
        <v>71</v>
      </c>
      <c r="B6" s="69"/>
      <c r="C6" s="1"/>
      <c r="D6" s="1"/>
      <c r="E6" s="1"/>
      <c r="F6" s="31"/>
    </row>
    <row r="7" spans="1:6" x14ac:dyDescent="0.25">
      <c r="A7" s="1" t="s">
        <v>72</v>
      </c>
      <c r="B7" s="15">
        <v>54.28</v>
      </c>
      <c r="C7" s="15">
        <v>53.93</v>
      </c>
      <c r="D7" s="15">
        <v>53.48</v>
      </c>
      <c r="E7" s="15">
        <v>74.09</v>
      </c>
      <c r="F7" s="31"/>
    </row>
    <row r="8" spans="1:6" x14ac:dyDescent="0.25">
      <c r="A8" s="1" t="s">
        <v>73</v>
      </c>
      <c r="B8" s="15">
        <v>63.39</v>
      </c>
      <c r="C8" s="15">
        <v>63.32</v>
      </c>
      <c r="D8" s="15">
        <v>62.35</v>
      </c>
      <c r="E8" s="15">
        <v>88</v>
      </c>
      <c r="F8" s="36"/>
    </row>
    <row r="9" spans="1:6" x14ac:dyDescent="0.25">
      <c r="A9" s="1" t="s">
        <v>74</v>
      </c>
      <c r="B9" s="15">
        <v>164.71</v>
      </c>
      <c r="C9" s="15">
        <v>159</v>
      </c>
      <c r="D9" s="15">
        <v>150.43</v>
      </c>
      <c r="E9" s="15">
        <v>176</v>
      </c>
      <c r="F9" s="36"/>
    </row>
    <row r="10" spans="1:6" x14ac:dyDescent="0.25">
      <c r="A10" s="1" t="s">
        <v>75</v>
      </c>
      <c r="B10" s="97"/>
      <c r="C10" s="97"/>
      <c r="D10" s="97"/>
      <c r="E10" s="97"/>
      <c r="F10" s="36"/>
    </row>
    <row r="11" spans="1:6" x14ac:dyDescent="0.25">
      <c r="A11" s="1" t="s">
        <v>76</v>
      </c>
      <c r="B11" s="70">
        <v>61.9</v>
      </c>
      <c r="C11" s="70">
        <v>62.7</v>
      </c>
      <c r="D11" s="70" t="s">
        <v>49</v>
      </c>
      <c r="E11" s="70">
        <v>82.9</v>
      </c>
      <c r="F11" s="36"/>
    </row>
    <row r="12" spans="1:6" x14ac:dyDescent="0.25">
      <c r="A12" s="69"/>
      <c r="B12" s="97"/>
      <c r="C12" s="97"/>
      <c r="D12" s="97"/>
      <c r="E12" s="97"/>
      <c r="F12" s="1"/>
    </row>
    <row r="13" spans="1:6" x14ac:dyDescent="0.25">
      <c r="A13" s="1" t="s">
        <v>77</v>
      </c>
      <c r="B13" s="97"/>
      <c r="C13" s="97"/>
      <c r="D13" s="97"/>
      <c r="E13" s="97"/>
      <c r="F13" s="1"/>
    </row>
    <row r="14" spans="1:6" x14ac:dyDescent="0.25">
      <c r="A14" s="1" t="s">
        <v>78</v>
      </c>
      <c r="B14" s="15">
        <v>78.23</v>
      </c>
      <c r="C14" s="15">
        <v>78.03</v>
      </c>
      <c r="D14" s="15">
        <v>77.680000000000007</v>
      </c>
      <c r="E14" s="15">
        <v>98.59</v>
      </c>
      <c r="F14" s="15"/>
    </row>
    <row r="15" spans="1:6" x14ac:dyDescent="0.25">
      <c r="A15" s="1" t="s">
        <v>79</v>
      </c>
      <c r="B15" s="15">
        <v>78.900000000000006</v>
      </c>
      <c r="C15" s="15">
        <v>77.63</v>
      </c>
      <c r="D15" s="15">
        <v>77.25</v>
      </c>
      <c r="E15" s="15">
        <v>105.13</v>
      </c>
      <c r="F15" s="15"/>
    </row>
    <row r="16" spans="1:6" x14ac:dyDescent="0.25">
      <c r="A16" s="1" t="s">
        <v>80</v>
      </c>
      <c r="B16" s="15">
        <v>78.099999999999994</v>
      </c>
      <c r="C16" s="15">
        <v>76.94</v>
      </c>
      <c r="D16" s="15">
        <v>76.5</v>
      </c>
      <c r="E16" s="15">
        <v>104.63</v>
      </c>
      <c r="F16" s="36"/>
    </row>
    <row r="17" spans="1:6" x14ac:dyDescent="0.25">
      <c r="A17" s="1" t="s">
        <v>81</v>
      </c>
      <c r="B17" s="70" t="s">
        <v>82</v>
      </c>
      <c r="C17" s="70" t="s">
        <v>82</v>
      </c>
      <c r="D17" s="70" t="s">
        <v>82</v>
      </c>
      <c r="E17" s="70" t="s">
        <v>82</v>
      </c>
      <c r="F17" s="36"/>
    </row>
    <row r="18" spans="1:6" x14ac:dyDescent="0.25">
      <c r="A18" s="1"/>
      <c r="B18" s="1"/>
      <c r="C18" s="1"/>
      <c r="D18" s="1"/>
      <c r="E18" s="71"/>
      <c r="F18" s="1"/>
    </row>
    <row r="19" spans="1:6" x14ac:dyDescent="0.25">
      <c r="A19" s="1"/>
      <c r="B19" s="107" t="s">
        <v>83</v>
      </c>
      <c r="C19" s="107"/>
      <c r="D19" s="107"/>
      <c r="E19" s="107"/>
      <c r="F19" s="1"/>
    </row>
    <row r="20" spans="1:6" x14ac:dyDescent="0.25">
      <c r="A20" s="1" t="s">
        <v>84</v>
      </c>
      <c r="B20" s="1"/>
      <c r="C20" s="1"/>
      <c r="D20" s="1"/>
      <c r="E20" s="1"/>
      <c r="F20" s="1"/>
    </row>
    <row r="21" spans="1:6" x14ac:dyDescent="0.25">
      <c r="A21" s="1" t="s">
        <v>85</v>
      </c>
      <c r="B21" s="70" t="s">
        <v>82</v>
      </c>
      <c r="C21" s="70" t="s">
        <v>82</v>
      </c>
      <c r="D21" s="70" t="s">
        <v>82</v>
      </c>
      <c r="E21" s="70" t="s">
        <v>82</v>
      </c>
      <c r="F21" s="31"/>
    </row>
    <row r="22" spans="1:6" x14ac:dyDescent="0.25">
      <c r="A22" s="1" t="s">
        <v>86</v>
      </c>
      <c r="B22" s="70">
        <v>2.1</v>
      </c>
      <c r="C22" s="70">
        <v>2.17</v>
      </c>
      <c r="D22" s="70">
        <v>2.19</v>
      </c>
      <c r="E22" s="70">
        <v>2.2200000000000002</v>
      </c>
      <c r="F22" s="31"/>
    </row>
    <row r="23" spans="1:6" x14ac:dyDescent="0.25">
      <c r="A23" s="1" t="s">
        <v>87</v>
      </c>
      <c r="B23" s="70" t="s">
        <v>82</v>
      </c>
      <c r="C23" s="70" t="s">
        <v>82</v>
      </c>
      <c r="D23" s="70" t="s">
        <v>82</v>
      </c>
      <c r="E23" s="70" t="s">
        <v>82</v>
      </c>
      <c r="F23" s="31"/>
    </row>
    <row r="24" spans="1:6" x14ac:dyDescent="0.25">
      <c r="A24" s="1" t="s">
        <v>88</v>
      </c>
      <c r="B24" s="70" t="s">
        <v>82</v>
      </c>
      <c r="C24" s="70" t="s">
        <v>82</v>
      </c>
      <c r="D24" s="70" t="s">
        <v>82</v>
      </c>
      <c r="E24" s="70" t="s">
        <v>82</v>
      </c>
      <c r="F24" s="31"/>
    </row>
    <row r="25" spans="1:6" x14ac:dyDescent="0.25">
      <c r="A25" s="1" t="s">
        <v>89</v>
      </c>
      <c r="B25" s="70" t="s">
        <v>82</v>
      </c>
      <c r="C25" s="70" t="s">
        <v>82</v>
      </c>
      <c r="D25" s="70" t="s">
        <v>82</v>
      </c>
      <c r="E25" s="70" t="s">
        <v>82</v>
      </c>
      <c r="F25" s="31"/>
    </row>
    <row r="26" spans="1:6" x14ac:dyDescent="0.25">
      <c r="A26" s="42" t="s">
        <v>90</v>
      </c>
      <c r="B26" s="72">
        <v>4.0999999999999996</v>
      </c>
      <c r="C26" s="72">
        <v>4.25</v>
      </c>
      <c r="D26" s="72">
        <v>4.41</v>
      </c>
      <c r="E26" s="72">
        <v>4.05</v>
      </c>
      <c r="F26" s="31"/>
    </row>
    <row r="27" spans="1:6" ht="3.95" customHeight="1" x14ac:dyDescent="0.25">
      <c r="A27" s="1"/>
      <c r="B27" s="1"/>
      <c r="C27" s="1"/>
      <c r="D27" s="1"/>
      <c r="E27" s="73"/>
      <c r="F27" s="31"/>
    </row>
    <row r="28" spans="1:6" ht="14.1" customHeight="1" x14ac:dyDescent="0.25">
      <c r="A28" s="1" t="s">
        <v>220</v>
      </c>
      <c r="B28" s="74"/>
      <c r="C28" s="70"/>
      <c r="D28" s="1"/>
      <c r="E28" s="75"/>
      <c r="F28" s="31"/>
    </row>
    <row r="29" spans="1:6" ht="14.1" customHeight="1" x14ac:dyDescent="0.25">
      <c r="A29" s="1" t="s">
        <v>221</v>
      </c>
      <c r="B29" s="74"/>
      <c r="C29" s="97"/>
      <c r="D29" s="97"/>
      <c r="E29" s="97"/>
      <c r="F29" s="31"/>
    </row>
    <row r="30" spans="1:6" ht="6.95" customHeight="1" x14ac:dyDescent="0.25">
      <c r="A30" s="1"/>
      <c r="B30" s="74"/>
      <c r="C30" s="97"/>
      <c r="D30" s="97"/>
      <c r="E30" s="97"/>
      <c r="F30" s="31"/>
    </row>
    <row r="31" spans="1:6" ht="14.1" customHeight="1" x14ac:dyDescent="0.25">
      <c r="A31" s="1" t="s">
        <v>228</v>
      </c>
      <c r="B31" s="98"/>
      <c r="C31" s="97"/>
      <c r="D31" s="97"/>
      <c r="E31" s="97"/>
      <c r="F31" s="31"/>
    </row>
    <row r="32" spans="1:6" ht="14.1" customHeight="1" x14ac:dyDescent="0.25">
      <c r="A32" s="1" t="s">
        <v>229</v>
      </c>
      <c r="B32" s="98"/>
      <c r="C32" s="97"/>
      <c r="D32" s="97"/>
      <c r="E32" s="97"/>
      <c r="F32" s="31"/>
    </row>
    <row r="33" spans="1:6" ht="6.95" customHeight="1" x14ac:dyDescent="0.25">
      <c r="A33" s="1"/>
      <c r="B33" s="98"/>
      <c r="C33" s="97"/>
      <c r="D33" s="97"/>
      <c r="E33" s="97"/>
      <c r="F33" s="31"/>
    </row>
    <row r="34" spans="1:6" x14ac:dyDescent="0.25">
      <c r="A34" s="1" t="s">
        <v>237</v>
      </c>
      <c r="B34" s="98"/>
      <c r="C34" s="97"/>
      <c r="D34" s="97"/>
      <c r="E34" s="97"/>
      <c r="F34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2" t="s">
        <v>193</v>
      </c>
      <c r="B1" s="42"/>
      <c r="C1" s="76"/>
      <c r="D1" s="77"/>
      <c r="E1" s="77"/>
      <c r="F1" s="1"/>
      <c r="G1" s="8"/>
    </row>
    <row r="2" spans="1:7" x14ac:dyDescent="0.25">
      <c r="A2" s="1"/>
      <c r="B2" s="9" t="s">
        <v>198</v>
      </c>
      <c r="C2" s="9" t="s">
        <v>199</v>
      </c>
      <c r="D2" s="9" t="s">
        <v>200</v>
      </c>
      <c r="E2" s="9" t="s">
        <v>200</v>
      </c>
      <c r="F2" s="9"/>
      <c r="G2" s="8"/>
    </row>
    <row r="3" spans="1:7" x14ac:dyDescent="0.25">
      <c r="A3" s="51" t="s">
        <v>1</v>
      </c>
      <c r="B3" s="43">
        <v>2024</v>
      </c>
      <c r="C3" s="43">
        <v>2025</v>
      </c>
      <c r="D3" s="43">
        <v>2025</v>
      </c>
      <c r="E3" s="43">
        <v>2024</v>
      </c>
      <c r="F3" s="10"/>
      <c r="G3" s="8"/>
    </row>
    <row r="4" spans="1:7" ht="8.25" customHeight="1" x14ac:dyDescent="0.25">
      <c r="A4" s="54"/>
      <c r="B4" s="9"/>
      <c r="C4" s="9"/>
      <c r="D4" s="9"/>
      <c r="E4" s="9"/>
      <c r="F4" s="9"/>
      <c r="G4" s="8"/>
    </row>
    <row r="5" spans="1:7" x14ac:dyDescent="0.25">
      <c r="A5" s="1"/>
      <c r="B5" s="113" t="s">
        <v>50</v>
      </c>
      <c r="C5" s="113"/>
      <c r="D5" s="113"/>
      <c r="E5" s="113"/>
      <c r="F5" s="38"/>
      <c r="G5" s="8"/>
    </row>
    <row r="6" spans="1:7" ht="7.5" customHeight="1" x14ac:dyDescent="0.25">
      <c r="A6" s="1"/>
      <c r="B6" s="57"/>
      <c r="C6" s="11"/>
      <c r="D6" s="95"/>
      <c r="E6" s="95"/>
      <c r="F6" s="11"/>
      <c r="G6" s="8"/>
    </row>
    <row r="7" spans="1:7" x14ac:dyDescent="0.25">
      <c r="A7" s="1" t="s">
        <v>91</v>
      </c>
      <c r="B7" s="3">
        <f>SUM(B8:B12)</f>
        <v>251119.2</v>
      </c>
      <c r="C7" s="3">
        <f>SUM(C8:C12)</f>
        <v>267084</v>
      </c>
      <c r="D7" s="3">
        <f>SUM(D8:D12)</f>
        <v>234708.7</v>
      </c>
      <c r="E7" s="3">
        <f>SUM(E8:E12)</f>
        <v>239838</v>
      </c>
      <c r="F7" s="3"/>
      <c r="G7" s="8"/>
    </row>
    <row r="8" spans="1:7" x14ac:dyDescent="0.25">
      <c r="A8" s="1" t="s">
        <v>92</v>
      </c>
      <c r="B8" s="3">
        <v>52189</v>
      </c>
      <c r="C8" s="3">
        <v>52803</v>
      </c>
      <c r="D8" s="3">
        <v>47231.7</v>
      </c>
      <c r="E8" s="3">
        <v>45164.1</v>
      </c>
      <c r="F8" s="3"/>
      <c r="G8" s="8"/>
    </row>
    <row r="9" spans="1:7" x14ac:dyDescent="0.25">
      <c r="A9" s="1" t="s">
        <v>93</v>
      </c>
      <c r="B9" s="3">
        <v>21751.9</v>
      </c>
      <c r="C9" s="3">
        <v>27002.799999999999</v>
      </c>
      <c r="D9" s="3">
        <v>24087.8</v>
      </c>
      <c r="E9" s="3">
        <v>29295.4</v>
      </c>
      <c r="F9" s="3"/>
      <c r="G9" s="8"/>
    </row>
    <row r="10" spans="1:7" x14ac:dyDescent="0.25">
      <c r="A10" s="1" t="s">
        <v>94</v>
      </c>
      <c r="B10" s="3">
        <v>3810.6</v>
      </c>
      <c r="C10" s="3">
        <v>4324.8999999999996</v>
      </c>
      <c r="D10" s="3">
        <v>3981.7</v>
      </c>
      <c r="E10" s="3">
        <v>3861.9</v>
      </c>
      <c r="F10" s="3"/>
      <c r="G10" s="8"/>
    </row>
    <row r="11" spans="1:7" x14ac:dyDescent="0.25">
      <c r="A11" s="1" t="s">
        <v>95</v>
      </c>
      <c r="B11" s="3">
        <v>587.70000000000005</v>
      </c>
      <c r="C11" s="3">
        <v>706.2</v>
      </c>
      <c r="D11" s="3">
        <v>470.1</v>
      </c>
      <c r="E11" s="3">
        <v>357.4</v>
      </c>
      <c r="F11" s="3"/>
      <c r="G11" s="8"/>
    </row>
    <row r="12" spans="1:7" x14ac:dyDescent="0.25">
      <c r="A12" s="1" t="s">
        <v>96</v>
      </c>
      <c r="B12" s="3">
        <v>172780</v>
      </c>
      <c r="C12" s="3">
        <v>182247.1</v>
      </c>
      <c r="D12" s="3">
        <v>158937.4</v>
      </c>
      <c r="E12" s="3">
        <v>161159.20000000001</v>
      </c>
      <c r="F12" s="3"/>
      <c r="G12" s="8"/>
    </row>
    <row r="13" spans="1:7" x14ac:dyDescent="0.25">
      <c r="A13" s="1"/>
      <c r="B13" s="3"/>
      <c r="C13" s="3"/>
      <c r="D13" s="3"/>
      <c r="E13" s="3"/>
      <c r="F13" s="3"/>
      <c r="G13" s="8"/>
    </row>
    <row r="14" spans="1:7" x14ac:dyDescent="0.25">
      <c r="A14" s="1" t="s">
        <v>97</v>
      </c>
      <c r="B14" s="3">
        <f>SUM(B15:B19)</f>
        <v>949123.7</v>
      </c>
      <c r="C14" s="3">
        <f>SUM(C15:C19)</f>
        <v>1076167.7</v>
      </c>
      <c r="D14" s="3">
        <f>SUM(D15:D19)</f>
        <v>896428.39999999991</v>
      </c>
      <c r="E14" s="3">
        <f>SUM(E15:E19)</f>
        <v>879794.3</v>
      </c>
      <c r="F14" s="3"/>
      <c r="G14" s="8"/>
    </row>
    <row r="15" spans="1:7" x14ac:dyDescent="0.25">
      <c r="A15" s="1" t="s">
        <v>92</v>
      </c>
      <c r="B15" s="3">
        <v>476818.4</v>
      </c>
      <c r="C15" s="3">
        <v>531196</v>
      </c>
      <c r="D15" s="3">
        <v>441273.3</v>
      </c>
      <c r="E15" s="3">
        <v>438781.3</v>
      </c>
      <c r="F15" s="3"/>
      <c r="G15" s="8"/>
    </row>
    <row r="16" spans="1:7" x14ac:dyDescent="0.25">
      <c r="A16" s="1" t="s">
        <v>93</v>
      </c>
      <c r="B16" s="3">
        <v>15902.7</v>
      </c>
      <c r="C16" s="3">
        <v>21137.9</v>
      </c>
      <c r="D16" s="3">
        <v>19233</v>
      </c>
      <c r="E16" s="3">
        <v>18205.400000000001</v>
      </c>
      <c r="F16" s="3"/>
      <c r="G16" s="8"/>
    </row>
    <row r="17" spans="1:7" x14ac:dyDescent="0.25">
      <c r="A17" s="1" t="s">
        <v>94</v>
      </c>
      <c r="B17" s="3">
        <v>17156.3</v>
      </c>
      <c r="C17" s="3">
        <v>19667.599999999999</v>
      </c>
      <c r="D17" s="3">
        <v>14823.8</v>
      </c>
      <c r="E17" s="3">
        <v>14848.6</v>
      </c>
      <c r="F17" s="3"/>
      <c r="G17" s="8"/>
    </row>
    <row r="18" spans="1:7" x14ac:dyDescent="0.25">
      <c r="A18" s="1" t="s">
        <v>95</v>
      </c>
      <c r="B18" s="3">
        <v>22917</v>
      </c>
      <c r="C18" s="3">
        <v>28736.1</v>
      </c>
      <c r="D18" s="3">
        <v>23751.5</v>
      </c>
      <c r="E18" s="3">
        <v>20714.8</v>
      </c>
      <c r="F18" s="3"/>
      <c r="G18" s="8"/>
    </row>
    <row r="19" spans="1:7" x14ac:dyDescent="0.25">
      <c r="A19" s="1" t="s">
        <v>96</v>
      </c>
      <c r="B19" s="3">
        <v>416329.3</v>
      </c>
      <c r="C19" s="3">
        <v>475430.1</v>
      </c>
      <c r="D19" s="3">
        <v>397346.8</v>
      </c>
      <c r="E19" s="3">
        <v>387244.2</v>
      </c>
      <c r="F19" s="3"/>
      <c r="G19" s="8"/>
    </row>
    <row r="20" spans="1:7" x14ac:dyDescent="0.25">
      <c r="A20" s="1"/>
      <c r="B20" s="3"/>
      <c r="C20" s="3"/>
      <c r="D20" s="3"/>
      <c r="E20" s="3"/>
      <c r="F20" s="3"/>
      <c r="G20" s="8"/>
    </row>
    <row r="21" spans="1:7" x14ac:dyDescent="0.25">
      <c r="A21" s="1" t="s">
        <v>98</v>
      </c>
      <c r="B21" s="3">
        <f>SUM(B22:B26)</f>
        <v>360358.9</v>
      </c>
      <c r="C21" s="3">
        <f>SUM(C22:C26)</f>
        <v>373250.3</v>
      </c>
      <c r="D21" s="3">
        <f>SUM(D22:D26)</f>
        <v>332801.90000000002</v>
      </c>
      <c r="E21" s="3">
        <f>SUM(E22:E26)</f>
        <v>304397</v>
      </c>
      <c r="F21" s="3"/>
      <c r="G21" s="8"/>
    </row>
    <row r="22" spans="1:7" x14ac:dyDescent="0.25">
      <c r="A22" s="1" t="s">
        <v>92</v>
      </c>
      <c r="B22" s="3">
        <v>157211.70000000001</v>
      </c>
      <c r="C22" s="3">
        <v>160370.1</v>
      </c>
      <c r="D22" s="3">
        <v>147679.1</v>
      </c>
      <c r="E22" s="3">
        <v>139413.79999999999</v>
      </c>
      <c r="F22" s="3"/>
      <c r="G22" s="8"/>
    </row>
    <row r="23" spans="1:7" x14ac:dyDescent="0.25">
      <c r="A23" s="1" t="s">
        <v>93</v>
      </c>
      <c r="B23" s="3">
        <v>15917.6</v>
      </c>
      <c r="C23" s="3">
        <v>17725.8</v>
      </c>
      <c r="D23" s="3">
        <v>13930.1</v>
      </c>
      <c r="E23" s="3">
        <v>11157.9</v>
      </c>
      <c r="F23" s="3"/>
      <c r="G23" s="8"/>
    </row>
    <row r="24" spans="1:7" x14ac:dyDescent="0.25">
      <c r="A24" s="1" t="s">
        <v>94</v>
      </c>
      <c r="B24" s="3">
        <v>1241.5999999999999</v>
      </c>
      <c r="C24" s="3">
        <v>1204.4000000000001</v>
      </c>
      <c r="D24" s="3">
        <v>765.7</v>
      </c>
      <c r="E24" s="3">
        <v>738.1</v>
      </c>
      <c r="F24" s="3"/>
      <c r="G24" s="8"/>
    </row>
    <row r="25" spans="1:7" x14ac:dyDescent="0.25">
      <c r="A25" s="1" t="s">
        <v>95</v>
      </c>
      <c r="B25" s="3">
        <v>1366.4</v>
      </c>
      <c r="C25" s="3">
        <v>1587.3</v>
      </c>
      <c r="D25" s="3">
        <v>1309.3</v>
      </c>
      <c r="E25" s="3">
        <v>1075.3</v>
      </c>
      <c r="F25" s="3"/>
      <c r="G25" s="8"/>
    </row>
    <row r="26" spans="1:7" x14ac:dyDescent="0.25">
      <c r="A26" s="1" t="s">
        <v>96</v>
      </c>
      <c r="B26" s="3">
        <v>184621.6</v>
      </c>
      <c r="C26" s="3">
        <v>192362.7</v>
      </c>
      <c r="D26" s="3">
        <v>169117.7</v>
      </c>
      <c r="E26" s="3">
        <v>152011.9</v>
      </c>
      <c r="F26" s="3"/>
      <c r="G26" s="8"/>
    </row>
    <row r="27" spans="1:7" x14ac:dyDescent="0.25">
      <c r="A27" s="1"/>
      <c r="B27" s="3"/>
      <c r="C27" s="3"/>
      <c r="D27" s="3"/>
      <c r="E27" s="3"/>
      <c r="F27" s="3"/>
      <c r="G27" s="8"/>
    </row>
    <row r="28" spans="1:7" x14ac:dyDescent="0.25">
      <c r="A28" s="1" t="s">
        <v>99</v>
      </c>
      <c r="B28" s="3">
        <f>SUM(B29:B33)</f>
        <v>98783.499999999985</v>
      </c>
      <c r="C28" s="3">
        <f>SUM(C29:C33)</f>
        <v>98525</v>
      </c>
      <c r="D28" s="3">
        <f>SUM(D29:D33)</f>
        <v>91914.1</v>
      </c>
      <c r="E28" s="3">
        <f>SUM(E29:E33)</f>
        <v>90858.8</v>
      </c>
      <c r="F28" s="3"/>
      <c r="G28" s="8"/>
    </row>
    <row r="29" spans="1:7" x14ac:dyDescent="0.25">
      <c r="A29" s="1" t="s">
        <v>92</v>
      </c>
      <c r="B29" s="3">
        <v>15730.2</v>
      </c>
      <c r="C29" s="3">
        <v>14742.7</v>
      </c>
      <c r="D29" s="3">
        <v>13176.4</v>
      </c>
      <c r="E29" s="3">
        <v>13327.1</v>
      </c>
      <c r="F29" s="3"/>
      <c r="G29" s="8"/>
    </row>
    <row r="30" spans="1:7" x14ac:dyDescent="0.25">
      <c r="A30" s="1" t="s">
        <v>93</v>
      </c>
      <c r="B30" s="3">
        <v>39296</v>
      </c>
      <c r="C30" s="3">
        <v>36550.6</v>
      </c>
      <c r="D30" s="3">
        <v>36814.400000000001</v>
      </c>
      <c r="E30" s="3">
        <v>35678.300000000003</v>
      </c>
      <c r="F30" s="3"/>
      <c r="G30" s="8"/>
    </row>
    <row r="31" spans="1:7" x14ac:dyDescent="0.25">
      <c r="A31" s="1" t="s">
        <v>94</v>
      </c>
      <c r="B31" s="3">
        <v>11791.7</v>
      </c>
      <c r="C31" s="3">
        <v>11975</v>
      </c>
      <c r="D31" s="3">
        <v>11475.3</v>
      </c>
      <c r="E31" s="3">
        <v>10455.5</v>
      </c>
      <c r="F31" s="3"/>
      <c r="G31" s="8"/>
    </row>
    <row r="32" spans="1:7" x14ac:dyDescent="0.25">
      <c r="A32" s="1" t="s">
        <v>95</v>
      </c>
      <c r="B32" s="3">
        <v>4987.3999999999996</v>
      </c>
      <c r="C32" s="3">
        <v>4032.5</v>
      </c>
      <c r="D32" s="3">
        <v>3979.1</v>
      </c>
      <c r="E32" s="3">
        <v>3239.4</v>
      </c>
      <c r="F32" s="3"/>
      <c r="G32" s="8"/>
    </row>
    <row r="33" spans="1:7" x14ac:dyDescent="0.25">
      <c r="A33" s="1" t="s">
        <v>96</v>
      </c>
      <c r="B33" s="3">
        <v>26978.2</v>
      </c>
      <c r="C33" s="3">
        <v>31224.2</v>
      </c>
      <c r="D33" s="3">
        <v>26468.9</v>
      </c>
      <c r="E33" s="3">
        <v>28158.5</v>
      </c>
      <c r="F33" s="3"/>
      <c r="G33" s="8"/>
    </row>
    <row r="34" spans="1:7" x14ac:dyDescent="0.25">
      <c r="A34" s="1"/>
      <c r="B34" s="3"/>
      <c r="C34" s="3"/>
      <c r="D34" s="3"/>
      <c r="E34" s="3"/>
      <c r="F34" s="3"/>
      <c r="G34" s="8"/>
    </row>
    <row r="35" spans="1:7" x14ac:dyDescent="0.25">
      <c r="A35" s="1" t="s">
        <v>100</v>
      </c>
      <c r="B35" s="3">
        <f>SUM(B36:B40)</f>
        <v>1675314.5</v>
      </c>
      <c r="C35" s="3">
        <f>SUM(C36:C40)</f>
        <v>1833048</v>
      </c>
      <c r="D35" s="3">
        <f>SUM(D36:D40)</f>
        <v>1571166.2000000002</v>
      </c>
      <c r="E35" s="3">
        <f>SUM(E36:E40)</f>
        <v>1528436.1</v>
      </c>
      <c r="F35" s="3"/>
      <c r="G35" s="8"/>
    </row>
    <row r="36" spans="1:7" x14ac:dyDescent="0.25">
      <c r="A36" s="1" t="s">
        <v>92</v>
      </c>
      <c r="B36" s="3">
        <v>704505.1</v>
      </c>
      <c r="C36" s="3">
        <v>762118.4</v>
      </c>
      <c r="D36" s="3">
        <v>651790.1</v>
      </c>
      <c r="E36" s="3">
        <v>639017</v>
      </c>
      <c r="F36" s="3"/>
      <c r="G36" s="8"/>
    </row>
    <row r="37" spans="1:7" x14ac:dyDescent="0.25">
      <c r="A37" s="1" t="s">
        <v>93</v>
      </c>
      <c r="B37" s="3">
        <v>93910.399999999994</v>
      </c>
      <c r="C37" s="3">
        <v>103636</v>
      </c>
      <c r="D37" s="3">
        <v>95143</v>
      </c>
      <c r="E37" s="3">
        <v>95446.9</v>
      </c>
      <c r="F37" s="3"/>
      <c r="G37" s="8"/>
    </row>
    <row r="38" spans="1:7" x14ac:dyDescent="0.25">
      <c r="A38" s="1" t="s">
        <v>94</v>
      </c>
      <c r="B38" s="3">
        <v>34307.4</v>
      </c>
      <c r="C38" s="3">
        <v>37402.6</v>
      </c>
      <c r="D38" s="3">
        <v>31263.9</v>
      </c>
      <c r="E38" s="3">
        <v>30039.1</v>
      </c>
      <c r="F38" s="3"/>
      <c r="G38" s="8"/>
    </row>
    <row r="39" spans="1:7" x14ac:dyDescent="0.25">
      <c r="A39" s="1" t="s">
        <v>95</v>
      </c>
      <c r="B39" s="3">
        <v>29872.6</v>
      </c>
      <c r="C39" s="3">
        <v>35074.400000000001</v>
      </c>
      <c r="D39" s="3">
        <v>29542.9</v>
      </c>
      <c r="E39" s="3">
        <v>25410</v>
      </c>
      <c r="F39" s="3"/>
      <c r="G39" s="8"/>
    </row>
    <row r="40" spans="1:7" x14ac:dyDescent="0.25">
      <c r="A40" s="42" t="s">
        <v>96</v>
      </c>
      <c r="B40" s="77">
        <v>812719</v>
      </c>
      <c r="C40" s="77">
        <v>894816.6</v>
      </c>
      <c r="D40" s="77">
        <v>763426.3</v>
      </c>
      <c r="E40" s="77">
        <v>738523.1</v>
      </c>
      <c r="F40" s="3"/>
      <c r="G40" s="8"/>
    </row>
    <row r="41" spans="1:7" ht="3.95" customHeight="1" x14ac:dyDescent="0.25">
      <c r="A41" s="1"/>
      <c r="B41" s="3"/>
      <c r="C41" s="3"/>
      <c r="D41" s="3"/>
      <c r="E41" s="3"/>
      <c r="F41" s="3"/>
      <c r="G41" s="8"/>
    </row>
    <row r="42" spans="1:7" ht="14.1" customHeight="1" x14ac:dyDescent="0.25">
      <c r="A42" s="1" t="s">
        <v>239</v>
      </c>
      <c r="B42" s="3"/>
      <c r="C42" s="3"/>
      <c r="D42" s="3"/>
      <c r="E42" s="3"/>
      <c r="F42" s="3"/>
      <c r="G42" s="8"/>
    </row>
    <row r="43" spans="1:7" ht="12.75" customHeight="1" x14ac:dyDescent="0.25">
      <c r="A43" s="1" t="s">
        <v>101</v>
      </c>
      <c r="B43" s="3"/>
      <c r="C43" s="12"/>
      <c r="D43" s="3"/>
      <c r="E43" s="3"/>
      <c r="F43" s="3"/>
      <c r="G43" s="8"/>
    </row>
    <row r="44" spans="1:7" ht="6.95" customHeight="1" x14ac:dyDescent="0.25">
      <c r="A44" s="1"/>
      <c r="B44" s="3"/>
      <c r="C44" s="12"/>
      <c r="D44" s="3"/>
      <c r="E44" s="3"/>
      <c r="F44" s="3"/>
      <c r="G44" s="8"/>
    </row>
    <row r="45" spans="1:7" ht="14.1" customHeight="1" x14ac:dyDescent="0.25">
      <c r="A45" s="109" t="s">
        <v>230</v>
      </c>
      <c r="B45" s="109"/>
      <c r="C45" s="109"/>
      <c r="D45" s="109"/>
      <c r="E45" s="109"/>
      <c r="F45" s="3"/>
      <c r="G45" s="8"/>
    </row>
    <row r="46" spans="1:7" ht="14.1" customHeight="1" x14ac:dyDescent="0.25">
      <c r="A46" s="78" t="s">
        <v>216</v>
      </c>
      <c r="B46" s="78"/>
      <c r="C46" s="78"/>
      <c r="D46" s="78"/>
      <c r="E46" s="78"/>
      <c r="F46" s="3"/>
      <c r="G46" s="8"/>
    </row>
    <row r="47" spans="1:7" ht="6.95" customHeight="1" x14ac:dyDescent="0.25">
      <c r="A47" s="97"/>
      <c r="B47" s="3"/>
      <c r="C47" s="97"/>
      <c r="D47" s="3"/>
      <c r="E47" s="3"/>
      <c r="F47" s="3"/>
      <c r="G47" s="8"/>
    </row>
    <row r="48" spans="1:7" ht="14.1" customHeight="1" x14ac:dyDescent="0.25">
      <c r="A48" s="1" t="s">
        <v>237</v>
      </c>
      <c r="B48" s="3"/>
      <c r="C48" s="97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2" t="s">
        <v>194</v>
      </c>
      <c r="B1" s="42"/>
      <c r="C1" s="42"/>
      <c r="D1" s="77"/>
      <c r="E1" s="77"/>
      <c r="F1" s="31"/>
    </row>
    <row r="2" spans="1:6" x14ac:dyDescent="0.25">
      <c r="A2" s="1"/>
      <c r="B2" s="9" t="s">
        <v>198</v>
      </c>
      <c r="C2" s="9" t="s">
        <v>199</v>
      </c>
      <c r="D2" s="9" t="s">
        <v>200</v>
      </c>
      <c r="E2" s="9" t="s">
        <v>200</v>
      </c>
      <c r="F2" s="31"/>
    </row>
    <row r="3" spans="1:6" x14ac:dyDescent="0.25">
      <c r="A3" s="51" t="s">
        <v>1</v>
      </c>
      <c r="B3" s="79">
        <v>2024</v>
      </c>
      <c r="C3" s="79">
        <v>2025</v>
      </c>
      <c r="D3" s="79">
        <v>2025</v>
      </c>
      <c r="E3" s="79">
        <v>2024</v>
      </c>
      <c r="F3" s="31"/>
    </row>
    <row r="4" spans="1:6" ht="8.25" customHeight="1" x14ac:dyDescent="0.25">
      <c r="A4" s="54"/>
      <c r="B4" s="9"/>
      <c r="C4" s="9"/>
      <c r="D4" s="9"/>
      <c r="E4" s="9"/>
      <c r="F4" s="31"/>
    </row>
    <row r="5" spans="1:6" x14ac:dyDescent="0.25">
      <c r="A5" s="1"/>
      <c r="B5" s="107" t="s">
        <v>50</v>
      </c>
      <c r="C5" s="107"/>
      <c r="D5" s="107"/>
      <c r="E5" s="107"/>
      <c r="F5" s="31"/>
    </row>
    <row r="6" spans="1:6" ht="8.25" customHeight="1" x14ac:dyDescent="0.25">
      <c r="A6" s="1"/>
      <c r="B6" s="54"/>
      <c r="C6" s="14"/>
      <c r="D6" s="14"/>
      <c r="E6" s="54"/>
      <c r="F6" s="31"/>
    </row>
    <row r="7" spans="1:6" x14ac:dyDescent="0.25">
      <c r="A7" s="1" t="s">
        <v>91</v>
      </c>
      <c r="B7" s="3">
        <f>SUM(B8:B12)</f>
        <v>114623.8</v>
      </c>
      <c r="C7" s="3">
        <f>SUM(C8:C12)</f>
        <v>147528</v>
      </c>
      <c r="D7" s="3">
        <f>SUM(D8:D12)</f>
        <v>145796.09999999998</v>
      </c>
      <c r="E7" s="3">
        <f>SUM(E8:E12)</f>
        <v>168534.40000000002</v>
      </c>
      <c r="F7" s="3"/>
    </row>
    <row r="8" spans="1:6" x14ac:dyDescent="0.25">
      <c r="A8" s="1" t="s">
        <v>92</v>
      </c>
      <c r="B8" s="3">
        <v>51276.800000000003</v>
      </c>
      <c r="C8" s="3">
        <v>70465.399999999994</v>
      </c>
      <c r="D8" s="3">
        <v>67424.399999999994</v>
      </c>
      <c r="E8" s="3">
        <v>82556</v>
      </c>
      <c r="F8" s="31"/>
    </row>
    <row r="9" spans="1:6" x14ac:dyDescent="0.25">
      <c r="A9" s="1" t="s">
        <v>93</v>
      </c>
      <c r="B9" s="3">
        <v>2576.3000000000002</v>
      </c>
      <c r="C9" s="3">
        <v>3194.2</v>
      </c>
      <c r="D9" s="3">
        <v>3610.3</v>
      </c>
      <c r="E9" s="3">
        <v>3875.6</v>
      </c>
      <c r="F9" s="31"/>
    </row>
    <row r="10" spans="1:6" x14ac:dyDescent="0.25">
      <c r="A10" s="1" t="s">
        <v>94</v>
      </c>
      <c r="B10" s="3">
        <v>1494.7</v>
      </c>
      <c r="C10" s="3">
        <v>1884.4</v>
      </c>
      <c r="D10" s="3">
        <v>2192.5</v>
      </c>
      <c r="E10" s="3">
        <v>2576.6</v>
      </c>
      <c r="F10" s="31"/>
    </row>
    <row r="11" spans="1:6" x14ac:dyDescent="0.25">
      <c r="A11" s="1" t="s">
        <v>95</v>
      </c>
      <c r="B11" s="3">
        <v>587</v>
      </c>
      <c r="C11" s="3">
        <v>773.7</v>
      </c>
      <c r="D11" s="3">
        <v>809.5</v>
      </c>
      <c r="E11" s="3">
        <v>846.1</v>
      </c>
      <c r="F11" s="31"/>
    </row>
    <row r="12" spans="1:6" x14ac:dyDescent="0.25">
      <c r="A12" s="1" t="s">
        <v>96</v>
      </c>
      <c r="B12" s="3">
        <v>58689</v>
      </c>
      <c r="C12" s="3">
        <v>71210.3</v>
      </c>
      <c r="D12" s="3">
        <v>71759.399999999994</v>
      </c>
      <c r="E12" s="3">
        <v>78680.100000000006</v>
      </c>
      <c r="F12" s="31"/>
    </row>
    <row r="13" spans="1:6" x14ac:dyDescent="0.25">
      <c r="A13" s="1"/>
      <c r="B13" s="3"/>
      <c r="C13" s="3"/>
      <c r="D13" s="3"/>
      <c r="E13" s="3"/>
      <c r="F13" s="31"/>
    </row>
    <row r="14" spans="1:6" x14ac:dyDescent="0.25">
      <c r="A14" s="1" t="s">
        <v>97</v>
      </c>
      <c r="B14" s="3">
        <f>SUM(B15:B19)</f>
        <v>15786.7</v>
      </c>
      <c r="C14" s="3">
        <f>SUM(C15:C19)</f>
        <v>15884.2</v>
      </c>
      <c r="D14" s="3">
        <f>SUM(D15:D19)</f>
        <v>18398.7</v>
      </c>
      <c r="E14" s="3">
        <f>SUM(E15:E19)</f>
        <v>21040.7</v>
      </c>
      <c r="F14" s="24"/>
    </row>
    <row r="15" spans="1:6" x14ac:dyDescent="0.25">
      <c r="A15" s="1" t="s">
        <v>92</v>
      </c>
      <c r="B15" s="3">
        <v>7260.7</v>
      </c>
      <c r="C15" s="3">
        <v>7156.3</v>
      </c>
      <c r="D15" s="3">
        <v>8510.5</v>
      </c>
      <c r="E15" s="3">
        <v>9406.9</v>
      </c>
      <c r="F15" s="31"/>
    </row>
    <row r="16" spans="1:6" x14ac:dyDescent="0.25">
      <c r="A16" s="1" t="s">
        <v>93</v>
      </c>
      <c r="B16" s="3">
        <v>459.2</v>
      </c>
      <c r="C16" s="3">
        <v>424.9</v>
      </c>
      <c r="D16" s="3">
        <v>525.4</v>
      </c>
      <c r="E16" s="3">
        <v>1053.8</v>
      </c>
      <c r="F16" s="31"/>
    </row>
    <row r="17" spans="1:6" x14ac:dyDescent="0.25">
      <c r="A17" s="1" t="s">
        <v>94</v>
      </c>
      <c r="B17" s="3">
        <v>1084.3</v>
      </c>
      <c r="C17" s="3">
        <v>1298.9000000000001</v>
      </c>
      <c r="D17" s="3">
        <v>1351.9</v>
      </c>
      <c r="E17" s="3">
        <v>1696.1</v>
      </c>
      <c r="F17" s="31"/>
    </row>
    <row r="18" spans="1:6" x14ac:dyDescent="0.25">
      <c r="A18" s="1" t="s">
        <v>95</v>
      </c>
      <c r="B18" s="3">
        <v>632.20000000000005</v>
      </c>
      <c r="C18" s="3">
        <v>665.8</v>
      </c>
      <c r="D18" s="3">
        <v>1039.0999999999999</v>
      </c>
      <c r="E18" s="3">
        <v>1383.2</v>
      </c>
      <c r="F18" s="31"/>
    </row>
    <row r="19" spans="1:6" x14ac:dyDescent="0.25">
      <c r="A19" s="1" t="s">
        <v>96</v>
      </c>
      <c r="B19" s="3">
        <v>6350.3</v>
      </c>
      <c r="C19" s="3">
        <v>6338.3</v>
      </c>
      <c r="D19" s="3">
        <v>6971.8</v>
      </c>
      <c r="E19" s="3">
        <v>7500.7</v>
      </c>
      <c r="F19" s="31"/>
    </row>
    <row r="20" spans="1:6" x14ac:dyDescent="0.25">
      <c r="A20" s="1"/>
      <c r="B20" s="3"/>
      <c r="C20" s="3"/>
      <c r="D20" s="3"/>
      <c r="E20" s="3"/>
      <c r="F20" s="31"/>
    </row>
    <row r="21" spans="1:6" x14ac:dyDescent="0.25">
      <c r="A21" s="1" t="s">
        <v>98</v>
      </c>
      <c r="B21" s="3">
        <f>SUM(B22:B26)</f>
        <v>3868.2</v>
      </c>
      <c r="C21" s="3">
        <f>SUM(C22:C26)</f>
        <v>5056.8</v>
      </c>
      <c r="D21" s="3">
        <f>SUM(D22:D26)</f>
        <v>4750.8</v>
      </c>
      <c r="E21" s="3">
        <f>SUM(E22:E26)</f>
        <v>4649.1000000000004</v>
      </c>
      <c r="F21" s="3"/>
    </row>
    <row r="22" spans="1:6" x14ac:dyDescent="0.25">
      <c r="A22" s="1" t="s">
        <v>92</v>
      </c>
      <c r="B22" s="3">
        <v>1859.1</v>
      </c>
      <c r="C22" s="3">
        <v>2497.6999999999998</v>
      </c>
      <c r="D22" s="3">
        <v>2302.4</v>
      </c>
      <c r="E22" s="3">
        <v>2244.3000000000002</v>
      </c>
      <c r="F22" s="31"/>
    </row>
    <row r="23" spans="1:6" x14ac:dyDescent="0.25">
      <c r="A23" s="1" t="s">
        <v>93</v>
      </c>
      <c r="B23" s="3">
        <v>124.7</v>
      </c>
      <c r="C23" s="3">
        <v>190</v>
      </c>
      <c r="D23" s="3">
        <v>218.2</v>
      </c>
      <c r="E23" s="3">
        <v>213.4</v>
      </c>
      <c r="F23" s="31"/>
    </row>
    <row r="24" spans="1:6" x14ac:dyDescent="0.25">
      <c r="A24" s="1" t="s">
        <v>94</v>
      </c>
      <c r="B24" s="3">
        <v>55.7</v>
      </c>
      <c r="C24" s="3">
        <v>120.8</v>
      </c>
      <c r="D24" s="3">
        <v>150.30000000000001</v>
      </c>
      <c r="E24" s="3">
        <v>89.7</v>
      </c>
      <c r="F24" s="31"/>
    </row>
    <row r="25" spans="1:6" x14ac:dyDescent="0.25">
      <c r="A25" s="1" t="s">
        <v>95</v>
      </c>
      <c r="B25" s="3">
        <v>51.1</v>
      </c>
      <c r="C25" s="3">
        <v>82.9</v>
      </c>
      <c r="D25" s="3">
        <v>106.2</v>
      </c>
      <c r="E25" s="3">
        <v>125.7</v>
      </c>
      <c r="F25" s="31"/>
    </row>
    <row r="26" spans="1:6" x14ac:dyDescent="0.25">
      <c r="A26" s="1" t="s">
        <v>96</v>
      </c>
      <c r="B26" s="3">
        <v>1777.6</v>
      </c>
      <c r="C26" s="3">
        <v>2165.4</v>
      </c>
      <c r="D26" s="3">
        <v>1973.7</v>
      </c>
      <c r="E26" s="3">
        <v>1976</v>
      </c>
      <c r="F26" s="31"/>
    </row>
    <row r="27" spans="1:6" x14ac:dyDescent="0.25">
      <c r="A27" s="1"/>
      <c r="B27" s="3"/>
      <c r="C27" s="3"/>
      <c r="D27" s="3"/>
      <c r="E27" s="3"/>
      <c r="F27" s="31"/>
    </row>
    <row r="28" spans="1:6" x14ac:dyDescent="0.25">
      <c r="A28" s="1" t="s">
        <v>99</v>
      </c>
      <c r="B28" s="3">
        <f>SUM(B29:B33)</f>
        <v>3954.8999999999996</v>
      </c>
      <c r="C28" s="3">
        <f>SUM(C29:C33)</f>
        <v>5231.1000000000004</v>
      </c>
      <c r="D28" s="3">
        <f>SUM(D29:D33)</f>
        <v>4741.8999999999996</v>
      </c>
      <c r="E28" s="3">
        <f>SUM(E29:E33)</f>
        <v>5048.3999999999996</v>
      </c>
      <c r="F28" s="3"/>
    </row>
    <row r="29" spans="1:6" x14ac:dyDescent="0.25">
      <c r="A29" s="1" t="s">
        <v>92</v>
      </c>
      <c r="B29" s="3">
        <v>706.5</v>
      </c>
      <c r="C29" s="3">
        <v>874.6</v>
      </c>
      <c r="D29" s="3">
        <v>784.5</v>
      </c>
      <c r="E29" s="3">
        <v>918.6</v>
      </c>
      <c r="F29" s="31"/>
    </row>
    <row r="30" spans="1:6" x14ac:dyDescent="0.25">
      <c r="A30" s="1" t="s">
        <v>93</v>
      </c>
      <c r="B30" s="3">
        <v>556.1</v>
      </c>
      <c r="C30" s="3">
        <v>747.2</v>
      </c>
      <c r="D30" s="3">
        <v>697.8</v>
      </c>
      <c r="E30" s="3">
        <v>806.4</v>
      </c>
      <c r="F30" s="31"/>
    </row>
    <row r="31" spans="1:6" x14ac:dyDescent="0.25">
      <c r="A31" s="1" t="s">
        <v>94</v>
      </c>
      <c r="B31" s="3">
        <v>1080.5999999999999</v>
      </c>
      <c r="C31" s="3">
        <v>1680.9</v>
      </c>
      <c r="D31" s="3">
        <v>1269.5999999999999</v>
      </c>
      <c r="E31" s="3">
        <v>1337.9</v>
      </c>
      <c r="F31" s="31"/>
    </row>
    <row r="32" spans="1:6" x14ac:dyDescent="0.25">
      <c r="A32" s="1" t="s">
        <v>95</v>
      </c>
      <c r="B32" s="3">
        <v>39.4</v>
      </c>
      <c r="C32" s="3">
        <v>42.7</v>
      </c>
      <c r="D32" s="3">
        <v>73.400000000000006</v>
      </c>
      <c r="E32" s="3">
        <v>71</v>
      </c>
      <c r="F32" s="31"/>
    </row>
    <row r="33" spans="1:6" x14ac:dyDescent="0.25">
      <c r="A33" s="1" t="s">
        <v>96</v>
      </c>
      <c r="B33" s="3">
        <v>1572.3</v>
      </c>
      <c r="C33" s="3">
        <v>1885.7</v>
      </c>
      <c r="D33" s="3">
        <v>1916.6</v>
      </c>
      <c r="E33" s="3">
        <v>1914.5</v>
      </c>
      <c r="F33" s="31"/>
    </row>
    <row r="34" spans="1:6" x14ac:dyDescent="0.25">
      <c r="A34" s="1"/>
      <c r="B34" s="3"/>
      <c r="C34" s="3"/>
      <c r="D34" s="3"/>
      <c r="E34" s="3"/>
      <c r="F34" s="31"/>
    </row>
    <row r="35" spans="1:6" x14ac:dyDescent="0.25">
      <c r="A35" s="1" t="s">
        <v>102</v>
      </c>
      <c r="B35" s="3">
        <f>SUM(B36:B40)</f>
        <v>138657.79999999999</v>
      </c>
      <c r="C35" s="3">
        <f>SUM(C36:C40)</f>
        <v>174129.5</v>
      </c>
      <c r="D35" s="3">
        <f>SUM(D36:D40)</f>
        <v>174123.1</v>
      </c>
      <c r="E35" s="3">
        <f>SUM(E36:E40)</f>
        <v>199644.79999999999</v>
      </c>
      <c r="F35" s="31"/>
    </row>
    <row r="36" spans="1:6" x14ac:dyDescent="0.25">
      <c r="A36" s="1" t="s">
        <v>92</v>
      </c>
      <c r="B36" s="3">
        <v>61247.6</v>
      </c>
      <c r="C36" s="3">
        <v>81182.399999999994</v>
      </c>
      <c r="D36" s="3">
        <v>79203.600000000006</v>
      </c>
      <c r="E36" s="3">
        <v>95294</v>
      </c>
      <c r="F36" s="31"/>
    </row>
    <row r="37" spans="1:6" x14ac:dyDescent="0.25">
      <c r="A37" s="1" t="s">
        <v>93</v>
      </c>
      <c r="B37" s="3">
        <v>3728.9</v>
      </c>
      <c r="C37" s="3">
        <v>4569.7</v>
      </c>
      <c r="D37" s="3">
        <v>5065</v>
      </c>
      <c r="E37" s="3">
        <v>5959.6</v>
      </c>
      <c r="F37" s="31"/>
    </row>
    <row r="38" spans="1:6" x14ac:dyDescent="0.25">
      <c r="A38" s="1" t="s">
        <v>94</v>
      </c>
      <c r="B38" s="3">
        <v>3728.2</v>
      </c>
      <c r="C38" s="3">
        <v>4998.1000000000004</v>
      </c>
      <c r="D38" s="3">
        <v>4977.3999999999996</v>
      </c>
      <c r="E38" s="3">
        <v>5710.3</v>
      </c>
      <c r="F38" s="31"/>
    </row>
    <row r="39" spans="1:6" x14ac:dyDescent="0.25">
      <c r="A39" s="1" t="s">
        <v>95</v>
      </c>
      <c r="B39" s="3">
        <v>1309.7</v>
      </c>
      <c r="C39" s="3">
        <v>1565</v>
      </c>
      <c r="D39" s="3">
        <v>2028.3</v>
      </c>
      <c r="E39" s="3">
        <v>2426</v>
      </c>
      <c r="F39" s="31"/>
    </row>
    <row r="40" spans="1:6" x14ac:dyDescent="0.25">
      <c r="A40" s="42" t="s">
        <v>96</v>
      </c>
      <c r="B40" s="77">
        <v>68643.399999999994</v>
      </c>
      <c r="C40" s="77">
        <v>81814.3</v>
      </c>
      <c r="D40" s="77">
        <v>82848.800000000003</v>
      </c>
      <c r="E40" s="77">
        <v>90254.9</v>
      </c>
      <c r="F40" s="31"/>
    </row>
    <row r="41" spans="1:6" ht="3.95" customHeight="1" x14ac:dyDescent="0.25">
      <c r="A41" s="1"/>
      <c r="B41" s="3"/>
      <c r="C41" s="3"/>
      <c r="D41" s="3"/>
      <c r="E41" s="3"/>
      <c r="F41" s="31"/>
    </row>
    <row r="42" spans="1:6" ht="14.1" customHeight="1" x14ac:dyDescent="0.25">
      <c r="A42" s="1" t="s">
        <v>240</v>
      </c>
      <c r="B42" s="3"/>
      <c r="C42" s="3"/>
      <c r="D42" s="3"/>
      <c r="E42" s="3"/>
      <c r="F42" s="31"/>
    </row>
    <row r="43" spans="1:6" ht="14.1" customHeight="1" x14ac:dyDescent="0.25">
      <c r="A43" s="1" t="s">
        <v>101</v>
      </c>
      <c r="B43" s="96"/>
      <c r="C43" s="96"/>
      <c r="D43" s="92"/>
      <c r="E43" s="20"/>
      <c r="F43" s="31"/>
    </row>
    <row r="44" spans="1:6" ht="6.95" customHeight="1" x14ac:dyDescent="0.25">
      <c r="A44" s="97"/>
      <c r="B44" s="20"/>
      <c r="C44" s="20"/>
      <c r="D44" s="92"/>
      <c r="E44" s="20"/>
      <c r="F44" s="31"/>
    </row>
    <row r="45" spans="1:6" ht="14.1" customHeight="1" x14ac:dyDescent="0.25">
      <c r="A45" s="109" t="s">
        <v>230</v>
      </c>
      <c r="B45" s="109"/>
      <c r="C45" s="109"/>
      <c r="D45" s="109"/>
      <c r="E45" s="109"/>
      <c r="F45" s="31"/>
    </row>
    <row r="46" spans="1:6" ht="14.1" customHeight="1" x14ac:dyDescent="0.25">
      <c r="A46" s="66" t="s">
        <v>216</v>
      </c>
      <c r="B46" s="66"/>
      <c r="C46" s="66"/>
      <c r="D46" s="66"/>
      <c r="E46" s="66"/>
      <c r="F46" s="31"/>
    </row>
    <row r="47" spans="1:6" ht="6.95" customHeight="1" x14ac:dyDescent="0.25">
      <c r="A47" s="97"/>
      <c r="B47" s="96"/>
      <c r="C47" s="96"/>
      <c r="D47" s="92"/>
      <c r="E47" s="20"/>
      <c r="F47" s="31"/>
    </row>
    <row r="48" spans="1:6" ht="14.1" customHeight="1" x14ac:dyDescent="0.25">
      <c r="A48" s="1" t="s">
        <v>237</v>
      </c>
      <c r="B48" s="97"/>
      <c r="C48" s="97"/>
      <c r="D48" s="3"/>
      <c r="E48" s="97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80" t="s">
        <v>195</v>
      </c>
      <c r="B1" s="81"/>
      <c r="C1" s="3"/>
      <c r="D1" s="81"/>
      <c r="E1" s="81"/>
      <c r="F1" s="3"/>
    </row>
    <row r="2" spans="1:6" x14ac:dyDescent="0.25">
      <c r="A2" s="81"/>
      <c r="B2" s="40" t="s">
        <v>198</v>
      </c>
      <c r="C2" s="40" t="s">
        <v>199</v>
      </c>
      <c r="D2" s="40" t="s">
        <v>200</v>
      </c>
      <c r="E2" s="40" t="s">
        <v>200</v>
      </c>
      <c r="F2" s="3"/>
    </row>
    <row r="3" spans="1:6" x14ac:dyDescent="0.25">
      <c r="A3" s="82" t="s">
        <v>103</v>
      </c>
      <c r="B3" s="43">
        <v>2024</v>
      </c>
      <c r="C3" s="43">
        <v>2025</v>
      </c>
      <c r="D3" s="43">
        <v>2025</v>
      </c>
      <c r="E3" s="43">
        <v>2024</v>
      </c>
      <c r="F3" s="3"/>
    </row>
    <row r="4" spans="1:6" ht="8.25" customHeight="1" x14ac:dyDescent="0.25">
      <c r="A4" s="83"/>
      <c r="B4" s="9"/>
      <c r="C4" s="9"/>
      <c r="D4" s="2"/>
      <c r="E4" s="2"/>
      <c r="F4" s="9"/>
    </row>
    <row r="5" spans="1:6" x14ac:dyDescent="0.25">
      <c r="A5" s="81"/>
      <c r="B5" s="107" t="s">
        <v>104</v>
      </c>
      <c r="C5" s="107"/>
      <c r="D5" s="107"/>
      <c r="E5" s="107"/>
      <c r="F5" s="14"/>
    </row>
    <row r="6" spans="1:6" ht="7.5" customHeight="1" x14ac:dyDescent="0.25">
      <c r="A6" s="81"/>
      <c r="B6" s="56"/>
      <c r="C6" s="14"/>
      <c r="D6" s="54"/>
      <c r="E6" s="54"/>
      <c r="F6" s="14"/>
    </row>
    <row r="7" spans="1:6" x14ac:dyDescent="0.25">
      <c r="A7" s="81" t="s">
        <v>105</v>
      </c>
      <c r="B7" s="3">
        <v>97878.9</v>
      </c>
      <c r="C7" s="3">
        <v>97917.4</v>
      </c>
      <c r="D7" s="3">
        <v>80383.899999999994</v>
      </c>
      <c r="E7" s="9">
        <v>94958.9</v>
      </c>
      <c r="F7" s="3"/>
    </row>
    <row r="8" spans="1:6" x14ac:dyDescent="0.25">
      <c r="A8" s="81" t="s">
        <v>106</v>
      </c>
      <c r="B8" s="3">
        <v>2099.6</v>
      </c>
      <c r="C8" s="3">
        <v>2099.6999999999998</v>
      </c>
      <c r="D8" s="3">
        <v>1905</v>
      </c>
      <c r="E8" s="9">
        <v>2243.5</v>
      </c>
      <c r="F8" s="3"/>
    </row>
    <row r="9" spans="1:6" x14ac:dyDescent="0.25">
      <c r="A9" s="81" t="s">
        <v>107</v>
      </c>
      <c r="B9" s="3">
        <v>7475.4</v>
      </c>
      <c r="C9" s="3">
        <v>7675.8</v>
      </c>
      <c r="D9" s="3">
        <v>4907.3999999999996</v>
      </c>
      <c r="E9" s="9">
        <v>7099.2</v>
      </c>
      <c r="F9" s="3"/>
    </row>
    <row r="10" spans="1:6" x14ac:dyDescent="0.25">
      <c r="A10" s="81" t="s">
        <v>108</v>
      </c>
      <c r="B10" s="3">
        <v>6778.4</v>
      </c>
      <c r="C10" s="3">
        <v>5925.1</v>
      </c>
      <c r="D10" s="3">
        <v>5963.9</v>
      </c>
      <c r="E10" s="9">
        <v>11411.2</v>
      </c>
      <c r="F10" s="3"/>
    </row>
    <row r="11" spans="1:6" x14ac:dyDescent="0.25">
      <c r="A11" s="81" t="s">
        <v>109</v>
      </c>
      <c r="B11" s="3">
        <v>8917.4</v>
      </c>
      <c r="C11" s="3">
        <v>8856.7000000000007</v>
      </c>
      <c r="D11" s="3">
        <v>7224.2</v>
      </c>
      <c r="E11" s="9">
        <v>8419</v>
      </c>
      <c r="F11" s="3"/>
    </row>
    <row r="12" spans="1:6" x14ac:dyDescent="0.25">
      <c r="A12" s="81" t="s">
        <v>110</v>
      </c>
      <c r="B12" s="3">
        <v>6453.9</v>
      </c>
      <c r="C12" s="3">
        <v>4528.2</v>
      </c>
      <c r="D12" s="3">
        <v>5895.3</v>
      </c>
      <c r="E12" s="9">
        <v>4768.3</v>
      </c>
      <c r="F12" s="3"/>
    </row>
    <row r="13" spans="1:6" x14ac:dyDescent="0.25">
      <c r="A13" s="81" t="s">
        <v>111</v>
      </c>
      <c r="B13" s="3">
        <v>22273.9</v>
      </c>
      <c r="C13" s="3">
        <v>14161</v>
      </c>
      <c r="D13" s="3">
        <v>12827.8</v>
      </c>
      <c r="E13" s="9">
        <v>18781.3</v>
      </c>
      <c r="F13" s="3"/>
    </row>
    <row r="14" spans="1:6" x14ac:dyDescent="0.25">
      <c r="A14" s="81" t="s">
        <v>112</v>
      </c>
      <c r="B14" s="3">
        <v>24971.3</v>
      </c>
      <c r="C14" s="3">
        <v>22843.4</v>
      </c>
      <c r="D14" s="3">
        <v>26790.2</v>
      </c>
      <c r="E14" s="9">
        <v>24993.4</v>
      </c>
      <c r="F14" s="3"/>
    </row>
    <row r="15" spans="1:6" x14ac:dyDescent="0.25">
      <c r="A15" s="81" t="s">
        <v>113</v>
      </c>
      <c r="B15" s="3">
        <v>18828.2</v>
      </c>
      <c r="C15" s="3">
        <v>31766.3</v>
      </c>
      <c r="D15" s="3">
        <v>14727.3</v>
      </c>
      <c r="E15" s="9">
        <v>17179.400000000001</v>
      </c>
      <c r="F15" s="3"/>
    </row>
    <row r="16" spans="1:6" x14ac:dyDescent="0.25">
      <c r="A16" s="81" t="s">
        <v>114</v>
      </c>
      <c r="B16" s="3">
        <v>4681.3</v>
      </c>
      <c r="C16" s="3">
        <v>4827.8999999999996</v>
      </c>
      <c r="D16" s="3">
        <v>5218.3</v>
      </c>
      <c r="E16" s="9">
        <v>4088.9</v>
      </c>
      <c r="F16" s="3"/>
    </row>
    <row r="17" spans="1:6" x14ac:dyDescent="0.25">
      <c r="A17" s="81" t="s">
        <v>115</v>
      </c>
      <c r="B17" s="3">
        <v>1860</v>
      </c>
      <c r="C17" s="3">
        <v>1799.6</v>
      </c>
      <c r="D17" s="3">
        <v>2161.8000000000002</v>
      </c>
      <c r="E17" s="9">
        <v>1792.1</v>
      </c>
      <c r="F17" s="3"/>
    </row>
    <row r="18" spans="1:6" x14ac:dyDescent="0.25">
      <c r="A18" s="81" t="s">
        <v>116</v>
      </c>
      <c r="B18" s="3">
        <v>2617.3000000000002</v>
      </c>
      <c r="C18" s="3">
        <v>2922.3</v>
      </c>
      <c r="D18" s="3">
        <v>2898.8</v>
      </c>
      <c r="E18" s="9">
        <v>2144.3000000000002</v>
      </c>
      <c r="F18" s="3"/>
    </row>
    <row r="19" spans="1:6" x14ac:dyDescent="0.25">
      <c r="A19" s="81" t="s">
        <v>117</v>
      </c>
      <c r="B19" s="3">
        <v>18063</v>
      </c>
      <c r="C19" s="3">
        <v>18796.900000000001</v>
      </c>
      <c r="D19" s="3">
        <v>17988.2</v>
      </c>
      <c r="E19" s="9">
        <v>17946.599999999999</v>
      </c>
      <c r="F19" s="3"/>
    </row>
    <row r="20" spans="1:6" x14ac:dyDescent="0.25">
      <c r="A20" s="81" t="s">
        <v>118</v>
      </c>
      <c r="B20" s="3">
        <v>939.4</v>
      </c>
      <c r="C20" s="3">
        <v>750.3</v>
      </c>
      <c r="D20" s="3">
        <v>905.9</v>
      </c>
      <c r="E20" s="9">
        <v>811.4</v>
      </c>
      <c r="F20" s="3"/>
    </row>
    <row r="21" spans="1:6" x14ac:dyDescent="0.25">
      <c r="A21" s="81" t="s">
        <v>119</v>
      </c>
      <c r="B21" s="3">
        <v>1856.9</v>
      </c>
      <c r="C21" s="3">
        <v>1616.4</v>
      </c>
      <c r="D21" s="3">
        <v>1929.7</v>
      </c>
      <c r="E21" s="9">
        <v>1744.6</v>
      </c>
      <c r="F21" s="3"/>
    </row>
    <row r="22" spans="1:6" x14ac:dyDescent="0.25">
      <c r="A22" s="81" t="s">
        <v>120</v>
      </c>
      <c r="B22" s="3">
        <v>2078.9</v>
      </c>
      <c r="C22" s="3">
        <v>1711.9</v>
      </c>
      <c r="D22" s="3">
        <v>1922.6</v>
      </c>
      <c r="E22" s="9">
        <v>2007.6</v>
      </c>
      <c r="F22" s="3"/>
    </row>
    <row r="23" spans="1:6" x14ac:dyDescent="0.25">
      <c r="A23" s="81" t="s">
        <v>121</v>
      </c>
      <c r="B23" s="3">
        <v>11260.4</v>
      </c>
      <c r="C23" s="3">
        <v>12798.2</v>
      </c>
      <c r="D23" s="3">
        <v>11036.3</v>
      </c>
      <c r="E23" s="9">
        <v>11460.4</v>
      </c>
      <c r="F23" s="3"/>
    </row>
    <row r="24" spans="1:6" x14ac:dyDescent="0.25">
      <c r="A24" s="81" t="s">
        <v>122</v>
      </c>
      <c r="B24" s="3">
        <v>566605.30000000005</v>
      </c>
      <c r="C24" s="3">
        <v>625195.1</v>
      </c>
      <c r="D24" s="3">
        <v>530432.69999999995</v>
      </c>
      <c r="E24" s="9">
        <v>506788.9</v>
      </c>
      <c r="F24" s="3"/>
    </row>
    <row r="25" spans="1:6" x14ac:dyDescent="0.25">
      <c r="A25" s="81" t="s">
        <v>123</v>
      </c>
      <c r="B25" s="3">
        <v>676.2</v>
      </c>
      <c r="C25" s="3">
        <v>803.6</v>
      </c>
      <c r="D25" s="3">
        <v>776</v>
      </c>
      <c r="E25" s="9">
        <v>680.3</v>
      </c>
      <c r="F25" s="3"/>
    </row>
    <row r="26" spans="1:6" x14ac:dyDescent="0.25">
      <c r="A26" s="81" t="s">
        <v>124</v>
      </c>
      <c r="B26" s="3">
        <v>70040.800000000003</v>
      </c>
      <c r="C26" s="3">
        <v>89876.3</v>
      </c>
      <c r="D26" s="3">
        <v>72463.3</v>
      </c>
      <c r="E26" s="9">
        <v>73470</v>
      </c>
      <c r="F26" s="3"/>
    </row>
    <row r="27" spans="1:6" x14ac:dyDescent="0.25">
      <c r="A27" s="81" t="s">
        <v>125</v>
      </c>
      <c r="B27" s="3">
        <v>28550.5</v>
      </c>
      <c r="C27" s="3">
        <v>28258.3</v>
      </c>
      <c r="D27" s="3">
        <v>24496</v>
      </c>
      <c r="E27" s="9">
        <v>23695.4</v>
      </c>
      <c r="F27" s="3"/>
    </row>
    <row r="28" spans="1:6" x14ac:dyDescent="0.25">
      <c r="A28" s="81" t="s">
        <v>126</v>
      </c>
      <c r="B28" s="3">
        <v>173545.9</v>
      </c>
      <c r="C28" s="3">
        <v>207645.8</v>
      </c>
      <c r="D28" s="3">
        <v>161224.4</v>
      </c>
      <c r="E28" s="9">
        <v>154725.4</v>
      </c>
      <c r="F28" s="3"/>
    </row>
    <row r="29" spans="1:6" x14ac:dyDescent="0.25">
      <c r="A29" s="81" t="s">
        <v>128</v>
      </c>
      <c r="B29" s="3">
        <v>98116</v>
      </c>
      <c r="C29" s="3">
        <v>100774.3</v>
      </c>
      <c r="D29" s="3">
        <v>98899.3</v>
      </c>
      <c r="E29" s="9">
        <v>88095.4</v>
      </c>
      <c r="F29" s="3"/>
    </row>
    <row r="30" spans="1:6" x14ac:dyDescent="0.25">
      <c r="A30" s="81" t="s">
        <v>129</v>
      </c>
      <c r="B30" s="3">
        <v>17596.2</v>
      </c>
      <c r="C30" s="3">
        <v>21084.799999999999</v>
      </c>
      <c r="D30" s="3">
        <v>17186.099999999999</v>
      </c>
      <c r="E30" s="9">
        <v>18598.099999999999</v>
      </c>
      <c r="F30" s="3"/>
    </row>
    <row r="31" spans="1:6" x14ac:dyDescent="0.25">
      <c r="A31" s="81" t="s">
        <v>130</v>
      </c>
      <c r="B31" s="3">
        <v>277.5</v>
      </c>
      <c r="C31" s="3">
        <v>415.8</v>
      </c>
      <c r="D31" s="3">
        <v>372.3</v>
      </c>
      <c r="E31" s="9">
        <v>738.5</v>
      </c>
      <c r="F31" s="3"/>
    </row>
    <row r="32" spans="1:6" x14ac:dyDescent="0.25">
      <c r="A32" s="81" t="s">
        <v>131</v>
      </c>
      <c r="B32" s="3">
        <v>741.9</v>
      </c>
      <c r="C32" s="3">
        <v>578.4</v>
      </c>
      <c r="D32" s="3">
        <v>521.4</v>
      </c>
      <c r="E32" s="9">
        <v>679.1</v>
      </c>
      <c r="F32" s="3"/>
    </row>
    <row r="33" spans="1:6" x14ac:dyDescent="0.25">
      <c r="A33" s="81" t="s">
        <v>132</v>
      </c>
      <c r="B33" s="3">
        <v>3493.1</v>
      </c>
      <c r="C33" s="3">
        <v>5236.3</v>
      </c>
      <c r="D33" s="3">
        <v>4245.3999999999996</v>
      </c>
      <c r="E33" s="9">
        <v>4696.8999999999996</v>
      </c>
      <c r="F33" s="3"/>
    </row>
    <row r="34" spans="1:6" x14ac:dyDescent="0.25">
      <c r="A34" s="81" t="s">
        <v>133</v>
      </c>
      <c r="B34" s="3">
        <v>979.5</v>
      </c>
      <c r="C34" s="3">
        <v>519.29999999999995</v>
      </c>
      <c r="D34" s="3">
        <v>502.4</v>
      </c>
      <c r="E34" s="9">
        <v>719</v>
      </c>
      <c r="F34" s="3"/>
    </row>
    <row r="35" spans="1:6" x14ac:dyDescent="0.25">
      <c r="A35" s="81" t="s">
        <v>217</v>
      </c>
      <c r="B35" s="3">
        <v>730</v>
      </c>
      <c r="C35" s="3">
        <v>735.4</v>
      </c>
      <c r="D35" s="3">
        <v>559</v>
      </c>
      <c r="E35" s="9">
        <v>459.4</v>
      </c>
      <c r="F35" s="3"/>
    </row>
    <row r="36" spans="1:6" x14ac:dyDescent="0.25">
      <c r="A36" s="81" t="s">
        <v>134</v>
      </c>
      <c r="B36" s="3">
        <v>82163.7</v>
      </c>
      <c r="C36" s="3">
        <v>73129.2</v>
      </c>
      <c r="D36" s="3">
        <v>69454.100000000006</v>
      </c>
      <c r="E36" s="9">
        <v>62483.3</v>
      </c>
      <c r="F36" s="3"/>
    </row>
    <row r="37" spans="1:6" x14ac:dyDescent="0.25">
      <c r="A37" s="81" t="s">
        <v>135</v>
      </c>
      <c r="B37" s="3">
        <v>1717.1</v>
      </c>
      <c r="C37" s="3">
        <v>1900.9</v>
      </c>
      <c r="D37" s="3">
        <v>1547.8</v>
      </c>
      <c r="E37" s="9">
        <v>1248.7</v>
      </c>
      <c r="F37" s="3"/>
    </row>
    <row r="38" spans="1:6" x14ac:dyDescent="0.25">
      <c r="A38" s="81" t="s">
        <v>136</v>
      </c>
      <c r="B38" s="3">
        <v>4023.3</v>
      </c>
      <c r="C38" s="3">
        <v>4392.1000000000004</v>
      </c>
      <c r="D38" s="3">
        <v>3277.2</v>
      </c>
      <c r="E38" s="9">
        <v>2940.4</v>
      </c>
      <c r="F38" s="3"/>
    </row>
    <row r="39" spans="1:6" x14ac:dyDescent="0.25">
      <c r="A39" s="81" t="s">
        <v>137</v>
      </c>
      <c r="B39" s="3">
        <v>6032.6</v>
      </c>
      <c r="C39" s="3">
        <v>6913.1</v>
      </c>
      <c r="D39" s="3">
        <v>6943.5</v>
      </c>
      <c r="E39" s="9">
        <v>5896.3</v>
      </c>
      <c r="F39" s="3"/>
    </row>
    <row r="40" spans="1:6" x14ac:dyDescent="0.25">
      <c r="A40" s="81" t="s">
        <v>138</v>
      </c>
      <c r="B40" s="3">
        <v>921.8</v>
      </c>
      <c r="C40" s="3">
        <v>884</v>
      </c>
      <c r="D40" s="3">
        <v>920.7</v>
      </c>
      <c r="E40" s="9">
        <v>870.6</v>
      </c>
      <c r="F40" s="3"/>
    </row>
    <row r="41" spans="1:6" x14ac:dyDescent="0.25">
      <c r="A41" s="81" t="s">
        <v>139</v>
      </c>
      <c r="B41" s="3">
        <v>4314.3999999999996</v>
      </c>
      <c r="C41" s="3">
        <v>4299.3</v>
      </c>
      <c r="D41" s="3">
        <v>2839.6</v>
      </c>
      <c r="E41" s="9">
        <v>3202.2</v>
      </c>
      <c r="F41" s="3"/>
    </row>
    <row r="42" spans="1:6" x14ac:dyDescent="0.25">
      <c r="A42" s="81" t="s">
        <v>140</v>
      </c>
      <c r="B42" s="3">
        <v>70540.800000000003</v>
      </c>
      <c r="C42" s="3">
        <v>76228.800000000003</v>
      </c>
      <c r="D42" s="3">
        <v>63295.4</v>
      </c>
      <c r="E42" s="9">
        <v>62673.5</v>
      </c>
      <c r="F42" s="3"/>
    </row>
    <row r="43" spans="1:6" x14ac:dyDescent="0.25">
      <c r="A43" s="81" t="s">
        <v>141</v>
      </c>
      <c r="B43" s="3">
        <v>34.9</v>
      </c>
      <c r="C43" s="3">
        <v>22.8</v>
      </c>
      <c r="D43" s="3">
        <v>26</v>
      </c>
      <c r="E43" s="9">
        <v>40.1</v>
      </c>
      <c r="F43" s="3"/>
    </row>
    <row r="44" spans="1:6" x14ac:dyDescent="0.25">
      <c r="A44" s="81" t="s">
        <v>142</v>
      </c>
      <c r="B44" s="3">
        <v>17240.900000000001</v>
      </c>
      <c r="C44" s="3">
        <v>15358.4</v>
      </c>
      <c r="D44" s="3">
        <v>17741.099999999999</v>
      </c>
      <c r="E44" s="9">
        <v>15193.5</v>
      </c>
      <c r="F44" s="3"/>
    </row>
    <row r="45" spans="1:6" x14ac:dyDescent="0.25">
      <c r="A45" s="81" t="s">
        <v>143</v>
      </c>
      <c r="B45" s="3">
        <v>8939.1</v>
      </c>
      <c r="C45" s="3">
        <v>6788.4</v>
      </c>
      <c r="D45" s="3">
        <v>8896.1</v>
      </c>
      <c r="E45" s="9">
        <v>7919.4</v>
      </c>
      <c r="F45" s="3"/>
    </row>
    <row r="46" spans="1:6" x14ac:dyDescent="0.25">
      <c r="A46" s="81" t="s">
        <v>212</v>
      </c>
      <c r="B46" s="3">
        <v>1122.3</v>
      </c>
      <c r="C46" s="3">
        <v>1117.0999999999999</v>
      </c>
      <c r="D46" s="3">
        <v>2129</v>
      </c>
      <c r="E46" s="9">
        <v>993.4</v>
      </c>
      <c r="F46" s="3"/>
    </row>
    <row r="47" spans="1:6" x14ac:dyDescent="0.25">
      <c r="A47" s="81" t="s">
        <v>144</v>
      </c>
      <c r="B47" s="3">
        <v>2719.3</v>
      </c>
      <c r="C47" s="3">
        <v>2646.6</v>
      </c>
      <c r="D47" s="3">
        <v>2572.9</v>
      </c>
      <c r="E47" s="9">
        <v>1961.9</v>
      </c>
      <c r="F47" s="3"/>
    </row>
    <row r="48" spans="1:6" x14ac:dyDescent="0.25">
      <c r="A48" s="81" t="s">
        <v>145</v>
      </c>
      <c r="B48" s="3">
        <v>1195.9000000000001</v>
      </c>
      <c r="C48" s="3">
        <v>911.9</v>
      </c>
      <c r="D48" s="3">
        <v>402.7</v>
      </c>
      <c r="E48" s="9">
        <v>828.9</v>
      </c>
      <c r="F48" s="3"/>
    </row>
    <row r="49" spans="1:6" x14ac:dyDescent="0.25">
      <c r="A49" s="81" t="s">
        <v>186</v>
      </c>
      <c r="B49" s="3">
        <v>1937</v>
      </c>
      <c r="C49" s="3">
        <v>1917.8</v>
      </c>
      <c r="D49" s="3">
        <v>2144.4</v>
      </c>
      <c r="E49" s="9">
        <v>1654.5</v>
      </c>
      <c r="F49" s="3"/>
    </row>
    <row r="50" spans="1:6" ht="15.75" customHeight="1" x14ac:dyDescent="0.25">
      <c r="A50" s="80" t="s">
        <v>146</v>
      </c>
      <c r="B50" s="77">
        <v>704505.1</v>
      </c>
      <c r="C50" s="77">
        <v>762118.4</v>
      </c>
      <c r="D50" s="77">
        <v>651790.1</v>
      </c>
      <c r="E50" s="84">
        <v>639017</v>
      </c>
      <c r="F50" s="3"/>
    </row>
    <row r="51" spans="1:6" ht="3.95" customHeight="1" x14ac:dyDescent="0.25">
      <c r="A51" s="81"/>
      <c r="B51" s="3"/>
      <c r="C51" s="3"/>
      <c r="D51" s="85"/>
      <c r="E51" s="85"/>
      <c r="F51" s="3"/>
    </row>
    <row r="52" spans="1:6" ht="14.1" customHeight="1" x14ac:dyDescent="0.25">
      <c r="A52" s="81" t="s">
        <v>239</v>
      </c>
      <c r="B52" s="81"/>
      <c r="C52" s="3"/>
      <c r="D52" s="81"/>
      <c r="E52" s="81"/>
      <c r="F52" s="3"/>
    </row>
    <row r="53" spans="1:6" ht="14.1" customHeight="1" x14ac:dyDescent="0.25">
      <c r="A53" s="81" t="s">
        <v>213</v>
      </c>
      <c r="B53" s="81"/>
      <c r="C53" s="3"/>
      <c r="D53" s="81"/>
      <c r="E53" s="81"/>
      <c r="F53" s="3"/>
    </row>
    <row r="54" spans="1:6" ht="6.95" customHeight="1" x14ac:dyDescent="0.25">
      <c r="A54" s="81"/>
      <c r="B54" s="81"/>
      <c r="C54" s="3"/>
      <c r="D54" s="81"/>
      <c r="E54" s="81"/>
      <c r="F54" s="3"/>
    </row>
    <row r="55" spans="1:6" ht="14.1" customHeight="1" x14ac:dyDescent="0.25">
      <c r="A55" s="109" t="s">
        <v>230</v>
      </c>
      <c r="B55" s="109"/>
      <c r="C55" s="109"/>
      <c r="D55" s="109"/>
      <c r="E55" s="109"/>
      <c r="F55" s="3"/>
    </row>
    <row r="56" spans="1:6" ht="14.1" customHeight="1" x14ac:dyDescent="0.25">
      <c r="A56" s="86" t="s">
        <v>216</v>
      </c>
      <c r="B56" s="86"/>
      <c r="C56" s="86"/>
      <c r="D56" s="86"/>
      <c r="E56" s="86"/>
      <c r="F56" s="3"/>
    </row>
    <row r="57" spans="1:6" ht="6.95" customHeight="1" x14ac:dyDescent="0.25">
      <c r="A57" s="12"/>
      <c r="B57" s="81"/>
      <c r="C57" s="3"/>
      <c r="D57" s="81"/>
      <c r="E57" s="81"/>
      <c r="F57" s="3"/>
    </row>
    <row r="58" spans="1:6" ht="14.1" customHeight="1" x14ac:dyDescent="0.25">
      <c r="A58" s="81" t="s">
        <v>237</v>
      </c>
      <c r="B58" s="12"/>
      <c r="C58" s="3"/>
      <c r="D58" s="12"/>
      <c r="E58" s="12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 Taylor Dew</dc:creator>
  <cp:keywords>Cotton, supply and use, exports, prices, textile trade</cp:keywords>
  <cp:lastModifiedBy>Boulanger, Stephanie - REE-ERS</cp:lastModifiedBy>
  <cp:lastPrinted>2023-04-13T11:53:44Z</cp:lastPrinted>
  <dcterms:created xsi:type="dcterms:W3CDTF">2017-10-04T18:25:11Z</dcterms:created>
  <dcterms:modified xsi:type="dcterms:W3CDTF">2025-04-14T13:02:09Z</dcterms:modified>
</cp:coreProperties>
</file>